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25" windowHeight="9840" tabRatio="70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7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calcChain.xml><?xml version="1.0" encoding="utf-8"?>
<calcChain xmlns="http://schemas.openxmlformats.org/spreadsheetml/2006/main">
  <c r="G6" i="9" l="1"/>
  <c r="F23" i="8"/>
  <c r="F22" i="8"/>
  <c r="G21" i="8"/>
  <c r="F21" i="8"/>
  <c r="F20" i="8"/>
  <c r="F19" i="8"/>
  <c r="H18" i="8"/>
  <c r="G18" i="8"/>
  <c r="F18" i="8"/>
  <c r="F17" i="8"/>
  <c r="F16" i="8"/>
  <c r="F15" i="8"/>
  <c r="F14" i="8"/>
  <c r="F13" i="8"/>
  <c r="H12" i="8"/>
  <c r="F12" i="8"/>
  <c r="F11" i="8"/>
  <c r="F10" i="8"/>
  <c r="F9" i="8"/>
  <c r="G8" i="8"/>
  <c r="F8" i="8"/>
  <c r="H7" i="8"/>
  <c r="G7" i="8"/>
  <c r="F7" i="8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H7" i="7"/>
  <c r="G7" i="7"/>
  <c r="H41" i="6"/>
  <c r="G41" i="6"/>
  <c r="F41" i="6"/>
  <c r="H40" i="6"/>
  <c r="G40" i="6"/>
  <c r="F40" i="6"/>
  <c r="H39" i="6"/>
  <c r="G39" i="6"/>
  <c r="F39" i="6"/>
  <c r="H38" i="6"/>
  <c r="G38" i="6"/>
  <c r="F38" i="6"/>
  <c r="H37" i="6"/>
  <c r="G37" i="6"/>
  <c r="F37" i="6"/>
  <c r="H36" i="6"/>
  <c r="G36" i="6"/>
  <c r="F36" i="6"/>
  <c r="H35" i="6"/>
  <c r="G35" i="6"/>
  <c r="F35" i="6"/>
  <c r="H34" i="6"/>
  <c r="G34" i="6"/>
  <c r="F34" i="6"/>
  <c r="H33" i="6"/>
  <c r="G33" i="6"/>
  <c r="F33" i="6"/>
  <c r="H32" i="6"/>
  <c r="G32" i="6"/>
  <c r="F32" i="6"/>
  <c r="H31" i="6"/>
  <c r="G31" i="6"/>
  <c r="F31" i="6"/>
  <c r="H30" i="6"/>
  <c r="G30" i="6"/>
  <c r="F30" i="6"/>
  <c r="H29" i="6"/>
  <c r="G29" i="6"/>
  <c r="F29" i="6"/>
  <c r="H28" i="6"/>
  <c r="G28" i="6"/>
  <c r="F28" i="6"/>
  <c r="H27" i="6"/>
  <c r="G27" i="6"/>
  <c r="F27" i="6"/>
  <c r="H26" i="6"/>
  <c r="G26" i="6"/>
  <c r="F26" i="6"/>
  <c r="H25" i="6"/>
  <c r="G25" i="6"/>
  <c r="F25" i="6"/>
  <c r="H24" i="6"/>
  <c r="G24" i="6"/>
  <c r="F24" i="6"/>
  <c r="H23" i="6"/>
  <c r="G23" i="6"/>
  <c r="F23" i="6"/>
  <c r="H22" i="6"/>
  <c r="G22" i="6"/>
  <c r="F22" i="6"/>
  <c r="H21" i="6"/>
  <c r="G21" i="6"/>
  <c r="F21" i="6"/>
  <c r="H20" i="6"/>
  <c r="G20" i="6"/>
  <c r="F20" i="6"/>
  <c r="H19" i="6"/>
  <c r="G19" i="6"/>
  <c r="F19" i="6"/>
  <c r="J18" i="6"/>
  <c r="H18" i="6"/>
  <c r="G18" i="6"/>
  <c r="F18" i="6"/>
  <c r="H17" i="6"/>
  <c r="G17" i="6"/>
  <c r="F17" i="6"/>
  <c r="H16" i="6"/>
  <c r="G16" i="6"/>
  <c r="F16" i="6"/>
  <c r="H15" i="6"/>
  <c r="G15" i="6"/>
  <c r="F15" i="6"/>
  <c r="H14" i="6"/>
  <c r="G14" i="6"/>
  <c r="F14" i="6"/>
  <c r="H13" i="6"/>
  <c r="G13" i="6"/>
  <c r="F13" i="6"/>
  <c r="H12" i="6"/>
  <c r="G12" i="6"/>
  <c r="F12" i="6"/>
  <c r="H11" i="6"/>
  <c r="G11" i="6"/>
  <c r="F11" i="6"/>
  <c r="H10" i="6"/>
  <c r="G10" i="6"/>
  <c r="F10" i="6"/>
  <c r="H9" i="6"/>
  <c r="G9" i="6"/>
  <c r="F9" i="6"/>
  <c r="H8" i="6"/>
  <c r="G8" i="6"/>
  <c r="F8" i="6"/>
  <c r="J7" i="6"/>
  <c r="I7" i="6"/>
  <c r="H7" i="6"/>
  <c r="G7" i="6"/>
  <c r="F7" i="6"/>
  <c r="F7" i="3"/>
  <c r="D7" i="3"/>
</calcChain>
</file>

<file path=xl/sharedStrings.xml><?xml version="1.0" encoding="utf-8"?>
<sst xmlns="http://schemas.openxmlformats.org/spreadsheetml/2006/main" count="884" uniqueCount="422">
  <si>
    <t>攀枝花市经济和信息化局</t>
  </si>
  <si>
    <t>2024年单位预算</t>
  </si>
  <si>
    <t xml:space="preserve">
表1</t>
  </si>
  <si>
    <t xml:space="preserve"> </t>
  </si>
  <si>
    <t>单位收支总表</t>
  </si>
  <si>
    <t>单位：攀枝花市经济和信息化局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</si>
  <si>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</si>
  <si>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</si>
  <si>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</si>
  <si>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</si>
  <si>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</si>
  <si>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</si>
  <si>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</si>
  <si>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</si>
  <si>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</si>
  <si>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</si>
  <si>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</si>
  <si>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</si>
  <si>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</si>
  <si>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</si>
  <si>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</si>
  <si>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</si>
  <si>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</si>
  <si>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</si>
  <si>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</si>
  <si>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</si>
  <si>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</si>
  <si>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</si>
  <si>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</si>
  <si>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</si>
  <si>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</si>
  <si>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</si>
  <si>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</si>
  <si>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</si>
  <si>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</si>
  <si>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</si>
  <si>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</si>
  <si>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</si>
  <si>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</si>
  <si>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</si>
  <si>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</si>
  <si>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</si>
  <si>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</si>
  <si>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</si>
  <si>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</si>
  <si>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</si>
  <si>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</si>
  <si>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</si>
  <si>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</si>
  <si>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</si>
  <si>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</si>
  <si>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</si>
  <si>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</si>
  <si>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</si>
  <si>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</si>
  <si>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</si>
  <si>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</si>
  <si>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</si>
  <si>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</si>
  <si>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</si>
  <si>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</si>
  <si>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</si>
  <si>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</si>
  <si>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</si>
  <si>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</si>
  <si>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</si>
  <si>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</si>
  <si>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</si>
  <si>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</si>
  <si>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</si>
  <si>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</si>
  <si>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</si>
  <si>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</si>
  <si>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r>
      <rPr>
        <sz val="10"/>
        <color rgb="FF000000"/>
        <rFont val="Dialog.plain"/>
        <family val="1"/>
      </rPr>
      <t>攀枝花市经济和信息化局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</si>
  <si>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</si>
  <si>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</si>
  <si>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</si>
  <si>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</si>
  <si>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</si>
  <si>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</si>
  <si>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</si>
  <si>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</si>
  <si>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</si>
  <si>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</si>
  <si>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一般公共服务支出</t>
  </si>
  <si>
    <t>商贸事务</t>
  </si>
  <si>
    <t>08</t>
  </si>
  <si>
    <t>招商引资</t>
  </si>
  <si>
    <t>社会保障和就业支出</t>
  </si>
  <si>
    <t>05</t>
  </si>
  <si>
    <t>行政事业单位养老支出</t>
  </si>
  <si>
    <t>01</t>
  </si>
  <si>
    <t>行政单位离退休</t>
  </si>
  <si>
    <t>02</t>
  </si>
  <si>
    <t>事业单位离退休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</si>
  <si>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</si>
  <si>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</si>
  <si>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</si>
  <si>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</si>
  <si>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</si>
  <si>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</si>
  <si>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事业单位医疗</t>
  </si>
  <si>
    <t>03</t>
  </si>
  <si>
    <t>公务员医疗补助</t>
  </si>
  <si>
    <t>215</t>
  </si>
  <si>
    <t>资源勘探工业信息等支出</t>
  </si>
  <si>
    <t>资源勘探开发</t>
  </si>
  <si>
    <t>行政运行</t>
  </si>
  <si>
    <t>工业和信息产业监管</t>
  </si>
  <si>
    <t>50</t>
  </si>
  <si>
    <t>事业运行</t>
  </si>
  <si>
    <t>221</t>
  </si>
  <si>
    <t>住房保障支出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</si>
  <si>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</si>
  <si>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</si>
  <si>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</si>
  <si>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</si>
  <si>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</si>
  <si>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</si>
  <si>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</si>
  <si>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</si>
  <si>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</si>
  <si>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</si>
  <si>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</si>
  <si>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</si>
  <si>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</si>
  <si>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</si>
  <si>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</si>
  <si>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</si>
  <si>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</si>
  <si>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</si>
  <si>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</si>
  <si>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</si>
  <si>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</si>
  <si>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</si>
  <si>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</si>
  <si>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</si>
  <si>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</si>
  <si>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</si>
  <si>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</si>
  <si>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</si>
  <si>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</si>
  <si>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</si>
  <si>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</si>
  <si>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</si>
  <si>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</si>
  <si>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</si>
  <si>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</si>
  <si>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</si>
  <si>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</si>
  <si>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</si>
  <si>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</si>
  <si>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</si>
  <si>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</si>
  <si>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</si>
  <si>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</si>
  <si>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</si>
  <si>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</si>
  <si>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</si>
  <si>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</si>
  <si>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</si>
  <si>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</si>
  <si>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</si>
  <si>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</si>
  <si>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</si>
  <si>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</si>
  <si>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</si>
  <si>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</si>
  <si>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</si>
  <si>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工资福利支出</t>
  </si>
  <si>
    <t>基本工资</t>
  </si>
  <si>
    <t>津贴补贴</t>
  </si>
  <si>
    <t>奖金</t>
  </si>
  <si>
    <t>07</t>
  </si>
  <si>
    <t>绩效工资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</si>
  <si>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</si>
  <si>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</si>
  <si>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</si>
  <si>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</si>
  <si>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</si>
  <si>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</si>
  <si>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</si>
  <si>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</si>
  <si>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</si>
  <si>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</si>
  <si>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</si>
  <si>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</si>
  <si>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</si>
  <si>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</si>
  <si>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</si>
  <si>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</si>
  <si>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</si>
  <si>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</si>
  <si>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</si>
  <si>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</si>
  <si>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</si>
  <si>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</si>
  <si>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</si>
  <si>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</si>
  <si>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</si>
  <si>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</si>
  <si>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</si>
  <si>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</si>
  <si>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</si>
  <si>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</si>
  <si>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</si>
  <si>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</si>
  <si>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</si>
  <si>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</si>
  <si>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</si>
  <si>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</si>
  <si>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</si>
  <si>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</si>
  <si>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99</t>
  </si>
  <si>
    <t>其他商品和服务支出</t>
  </si>
  <si>
    <t>303</t>
  </si>
  <si>
    <t>对个人和家庭的补助</t>
  </si>
  <si>
    <t>离休费</t>
  </si>
  <si>
    <t>生活补助</t>
  </si>
  <si>
    <t>医疗费补助</t>
  </si>
  <si>
    <t>奖励金</t>
  </si>
  <si>
    <t>表3</t>
  </si>
  <si>
    <t>一般公共预算支出预算表</t>
  </si>
  <si>
    <t>当年财政拨款安排</t>
  </si>
  <si>
    <t>201</t>
  </si>
  <si>
    <t>208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</si>
  <si>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</si>
  <si>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</si>
  <si>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</si>
  <si>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</si>
  <si>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</si>
  <si>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</si>
  <si>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t>502</t>
  </si>
  <si>
    <t>50201-办公经费</t>
  </si>
  <si>
    <t>50205-委托业务费</t>
  </si>
  <si>
    <t>50206-公务接待费</t>
  </si>
  <si>
    <t>50208-公务用车运行维护费</t>
  </si>
  <si>
    <t>50299-其他商品和服务支出</t>
  </si>
  <si>
    <t>505</t>
  </si>
  <si>
    <t>50501-工资福利支出</t>
  </si>
  <si>
    <t>50502-商品和服务支出</t>
  </si>
  <si>
    <t>509</t>
  </si>
  <si>
    <t>50901-社会福利和救助</t>
  </si>
  <si>
    <t>50905-离退休费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</si>
  <si>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</si>
  <si>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</si>
  <si>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</si>
  <si>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</si>
  <si>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</si>
  <si>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</si>
  <si>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</si>
  <si>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</si>
  <si>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</si>
  <si>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</si>
  <si>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</si>
  <si>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</si>
  <si>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</si>
  <si>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</si>
  <si>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此表无数据。</t>
  </si>
  <si>
    <t>表4-1</t>
  </si>
  <si>
    <t>政府性基金预算“三公”经费支出预算表</t>
  </si>
  <si>
    <t>单位：单位：攀枝花市经济和信息化局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</si>
  <si>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</si>
  <si>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</si>
  <si>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</si>
  <si>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</si>
  <si>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</si>
  <si>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单位预算项目绩效目标表</t>
  </si>
  <si>
    <t>(2024年度)</t>
  </si>
  <si>
    <t>项目名称</t>
  </si>
  <si>
    <t>工业招商引资专项工作经费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</si>
  <si>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</si>
  <si>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</si>
  <si>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</si>
  <si>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</si>
  <si>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</si>
  <si>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</si>
  <si>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统筹做好全市工业招商引资工作，完成市领导交办的关于招商引资的重大活动及会议，指导、组织县（区）、钒钛高新区赴外开展招商引资活动，组织市级相关单位以及企业参加省内外举办的展会、博览会等重大活动，做好来攀工业企业考察对接接待工作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</si>
  <si>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</si>
  <si>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</si>
  <si>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</si>
  <si>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</si>
  <si>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</si>
  <si>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</si>
  <si>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</si>
  <si>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举办重大招商引资活动及会议</t>
  </si>
  <si>
    <t>20次</t>
  </si>
  <si>
    <t>赴外开展招商引资活动</t>
  </si>
  <si>
    <t>24批次</t>
  </si>
  <si>
    <t>对接企业</t>
  </si>
  <si>
    <t>200人次</t>
  </si>
  <si>
    <t>质量指标</t>
  </si>
  <si>
    <t>签约亿元以上工业项目</t>
  </si>
  <si>
    <t>10个</t>
  </si>
  <si>
    <t>时效指标</t>
  </si>
  <si>
    <t>2024年</t>
  </si>
  <si>
    <t>全年</t>
  </si>
  <si>
    <t>成本指标</t>
  </si>
  <si>
    <t>委托业务费用</t>
  </si>
  <si>
    <t>30万元</t>
  </si>
  <si>
    <t>差旅费用</t>
  </si>
  <si>
    <t>10万元</t>
  </si>
  <si>
    <t>资料印制、车辆租赁、会务等费用</t>
  </si>
  <si>
    <t>项目效益</t>
  </si>
  <si>
    <t>社会效益指标</t>
  </si>
  <si>
    <t>提供更多就业岗位</t>
  </si>
  <si>
    <t>增加全市就业率</t>
  </si>
  <si>
    <t>繁荣城市经济发展水平</t>
  </si>
  <si>
    <t>经济效益指标</t>
  </si>
  <si>
    <t>签约工业项目</t>
  </si>
  <si>
    <t>200个</t>
  </si>
  <si>
    <t>签约工业项目投资金额</t>
  </si>
  <si>
    <t>700亿元</t>
  </si>
  <si>
    <t>可持续影响指标</t>
  </si>
  <si>
    <t>持续引导攀枝花市工业经济创新发展、跨越发展</t>
  </si>
  <si>
    <t>满意度指标</t>
  </si>
  <si>
    <t>服务对象满意度指标</t>
  </si>
  <si>
    <t>市内相关企业满意度</t>
  </si>
  <si>
    <t>≥95%</t>
  </si>
  <si>
    <t>表6-2</t>
  </si>
  <si>
    <t>办公室搬迁经费</t>
  </si>
  <si>
    <t xml:space="preserve">按照市委、市政府工作安排，按时完成办公室搬迁、网络、电路等铺设及维护，确保机关正常运转。       
</t>
  </si>
  <si>
    <t>搬迁科室数量</t>
  </si>
  <si>
    <t>13个以上</t>
  </si>
  <si>
    <t>搬迁单位个数</t>
  </si>
  <si>
    <t>3个即经信局、能源支队、企服中心</t>
  </si>
  <si>
    <t>按时完成搬迁工作</t>
  </si>
  <si>
    <t>按计划有序及时完成搬迁任务</t>
  </si>
  <si>
    <t>确保机关正常运转</t>
  </si>
  <si>
    <t>做好网络、电路铺设及维护</t>
  </si>
  <si>
    <t>完成搬迁任务实现</t>
  </si>
  <si>
    <t>2023年</t>
  </si>
  <si>
    <t>搬运人工费</t>
  </si>
  <si>
    <t>2万元</t>
  </si>
  <si>
    <t>电路、网络铺设及维护</t>
  </si>
  <si>
    <t>7万元</t>
  </si>
  <si>
    <t>其他搬家费用</t>
  </si>
  <si>
    <t>1万元</t>
  </si>
  <si>
    <t>提高办公安全性</t>
  </si>
  <si>
    <t>保障职工安全</t>
  </si>
  <si>
    <t>及时拨付办公室搬迁费用</t>
  </si>
  <si>
    <t>按进度及时拨付</t>
  </si>
  <si>
    <t>生态效益指标</t>
  </si>
  <si>
    <t>安全生产、维持社会稳定</t>
  </si>
  <si>
    <t>社会稳定，确保生产安全</t>
  </si>
  <si>
    <t>无</t>
  </si>
  <si>
    <t>一次性搬家不具备可持续性</t>
  </si>
  <si>
    <t>职工满意度</t>
  </si>
  <si>
    <t>95%满意</t>
  </si>
  <si>
    <t>表6-3</t>
  </si>
  <si>
    <t>入驻政务中心相关费用</t>
  </si>
  <si>
    <t xml:space="preserve">按时支付政务中心租金、物业管理费，维持政务中心行政审批等工作正常运转。       
</t>
  </si>
  <si>
    <t>单位进驻人数</t>
  </si>
  <si>
    <t>1人</t>
  </si>
  <si>
    <t>缴费项目</t>
  </si>
  <si>
    <t>3项即房租费、物管费、水电费</t>
  </si>
  <si>
    <t>本单位相关工作正常开展</t>
  </si>
  <si>
    <t>得到有效保障</t>
  </si>
  <si>
    <t>服务保障时效</t>
  </si>
  <si>
    <t>12个月</t>
  </si>
  <si>
    <t>物业管理及时性</t>
  </si>
  <si>
    <t>及时</t>
  </si>
  <si>
    <t>房租费</t>
  </si>
  <si>
    <t>0.82368万元</t>
  </si>
  <si>
    <t>物管费</t>
  </si>
  <si>
    <t>0.2万元</t>
  </si>
  <si>
    <t>水电费度</t>
  </si>
  <si>
    <t>0.2142万元</t>
  </si>
  <si>
    <t>明显改善办公环境</t>
  </si>
  <si>
    <t>明显</t>
  </si>
  <si>
    <t>提供行政审批服务</t>
  </si>
  <si>
    <t>保障经济稳健运行</t>
  </si>
  <si>
    <t>环境卫生</t>
  </si>
  <si>
    <t>干净整洁</t>
  </si>
  <si>
    <t>长期可持续性</t>
  </si>
  <si>
    <t>企业满意度</t>
  </si>
  <si>
    <t>80%以上</t>
  </si>
  <si>
    <t>表7</t>
  </si>
  <si>
    <t>部门整体支出绩效目标表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</si>
  <si>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</si>
  <si>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部门名称</t>
  </si>
  <si>
    <t>年度主要任务</t>
  </si>
  <si>
    <t>任务名称</t>
  </si>
  <si>
    <t>主要内容</t>
  </si>
  <si>
    <t>加快推动钒钛新城工业方面的建设</t>
  </si>
  <si>
    <t>一是优化产业和空间布局，二是打造特色产业集群，三是加大企业培育力度。</t>
  </si>
  <si>
    <t>完成招商目标任务</t>
  </si>
  <si>
    <t>强化专业化招商，努力为钒钛新城注入新血液。</t>
  </si>
  <si>
    <t>项目建设</t>
  </si>
  <si>
    <t>抓好重大工业产业化项目推进，聚焦增量培育，倾力推动项目攻坚。</t>
  </si>
  <si>
    <t>营商环境建设</t>
  </si>
  <si>
    <t>倾情助企纾困，着力营造产业生态。</t>
  </si>
  <si>
    <t>无线电保障</t>
  </si>
  <si>
    <t>维护无线电波秩序，排查可疑信号和干扰隐患，保障各频无线电安全。</t>
  </si>
  <si>
    <t>年度部门整体支出预算（万元）</t>
  </si>
  <si>
    <t>资金总额</t>
  </si>
  <si>
    <t>年度总体目标</t>
  </si>
  <si>
    <t>突出新型工业化战略主导，围绕提高资源综合利用率、就地转化率和深加工率，统筹稳增长、调结构、提质量、增效益各项工作，精准发力推进“2+3”现代工业体系建设，夯实共同富裕物质技术基础。</t>
  </si>
  <si>
    <t>年度绩效指标</t>
  </si>
  <si>
    <t>指标值
（包含数字及文字描述）</t>
  </si>
  <si>
    <t>产出指标</t>
  </si>
  <si>
    <t>机构个数</t>
  </si>
  <si>
    <t>4个：市经信局、能源支队、企服中心、无线电监测站</t>
  </si>
  <si>
    <t>推动全市工业经济稳定向好发展</t>
  </si>
  <si>
    <t>确保工业平稳运行</t>
  </si>
  <si>
    <t>一年</t>
  </si>
  <si>
    <t>2024年度</t>
  </si>
  <si>
    <t>人员经费成本</t>
  </si>
  <si>
    <t>1833.03万元</t>
  </si>
  <si>
    <t>公用经费成本</t>
  </si>
  <si>
    <t>261.35万元</t>
  </si>
  <si>
    <t>项目经常成本</t>
  </si>
  <si>
    <t>61.24万元</t>
  </si>
  <si>
    <t>效益指标</t>
  </si>
  <si>
    <t>工业经济主要指标运行稳定</t>
  </si>
  <si>
    <t>工业经济发展势头良好，工业发展质量进一步提升，工业基调总体良好。</t>
  </si>
  <si>
    <t>统筹推进项目建设、工业招商、升规培育、要素保障、企业服务、安全环保、智慧城市建设等各项工作。</t>
  </si>
  <si>
    <t>维护安全生产保护生态环境</t>
  </si>
  <si>
    <t>做好无线电保障，维护安全生产，加强资源综合利用，保护生态环境。</t>
  </si>
  <si>
    <t>维持经济发展与环境保护和谐发展</t>
  </si>
  <si>
    <t>工业企业满意度</t>
  </si>
  <si>
    <t>90%以上满意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</si>
</sst>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.00000"/>
    <numFmt numFmtId="179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family val="1"/>
    </font>
    <font>
      <sz val="9"/>
      <name val="SimSun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name val="simhei"/>
      <family val="3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SimSun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10"/>
      <color rgb="FF000000"/>
      <name val="宋体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sz val="12"/>
      <name val="宋体"/>
      <family val="3"/>
      <charset val="134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0"/>
      <color rgb="FF000000"/>
      <name val="Dialog.plain"/>
      <family val="1"/>
    </font>
    <font>
      <sz val="11"/>
      <color rgb="FF000000"/>
      <name val="Dialog.bold"/>
      <family val="1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28" fillId="0" borderId="0"/>
  </cellStyleXfs>
  <cellXfs count="193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8" xfId="0" applyFont="1" applyBorder="1">
      <alignment vertical="center"/>
    </xf>
    <xf numFmtId="0" fontId="12" fillId="0" borderId="3" xfId="0" applyFont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>
      <alignment vertical="center"/>
    </xf>
    <xf numFmtId="4" fontId="15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right" vertical="center"/>
    </xf>
    <xf numFmtId="0" fontId="12" fillId="0" borderId="19" xfId="0" applyFont="1" applyBorder="1">
      <alignment vertical="center"/>
    </xf>
    <xf numFmtId="0" fontId="12" fillId="0" borderId="19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/>
    </xf>
    <xf numFmtId="0" fontId="12" fillId="0" borderId="20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 applyProtection="1">
      <alignment vertical="center" wrapText="1"/>
    </xf>
    <xf numFmtId="4" fontId="7" fillId="0" borderId="2" xfId="0" applyNumberFormat="1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2" fillId="0" borderId="3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20" xfId="0" applyFont="1" applyFill="1" applyBorder="1">
      <alignment vertical="center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3" fillId="0" borderId="3" xfId="0" applyFont="1" applyFill="1" applyBorder="1">
      <alignment vertical="center"/>
    </xf>
    <xf numFmtId="0" fontId="13" fillId="0" borderId="4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" fontId="16" fillId="0" borderId="2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4" fontId="20" fillId="0" borderId="2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12" fillId="0" borderId="18" xfId="0" applyFont="1" applyFill="1" applyBorder="1" applyAlignment="1">
      <alignment vertical="center" wrapText="1"/>
    </xf>
    <xf numFmtId="0" fontId="16" fillId="0" borderId="2" xfId="0" applyNumberFormat="1" applyFont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right" vertical="center"/>
    </xf>
    <xf numFmtId="0" fontId="25" fillId="0" borderId="2" xfId="0" applyFont="1" applyBorder="1" applyAlignment="1">
      <alignment horizontal="left"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3" fontId="11" fillId="0" borderId="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vertical="center"/>
    </xf>
    <xf numFmtId="0" fontId="11" fillId="0" borderId="14" xfId="0" applyNumberFormat="1" applyFont="1" applyFill="1" applyBorder="1" applyAlignment="1" applyProtection="1">
      <alignment vertical="center"/>
    </xf>
    <xf numFmtId="0" fontId="11" fillId="0" borderId="15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vertical="center" wrapText="1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11" fillId="0" borderId="9" xfId="0" applyNumberFormat="1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 applyProtection="1">
      <alignment horizontal="left" vertical="center" wrapText="1"/>
    </xf>
    <xf numFmtId="49" fontId="11" fillId="0" borderId="15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12" xfId="0" applyNumberFormat="1" applyFont="1" applyFill="1" applyBorder="1" applyAlignment="1" applyProtection="1">
      <alignment horizontal="left" vertical="center" wrapText="1"/>
    </xf>
    <xf numFmtId="49" fontId="11" fillId="0" borderId="7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11" fillId="0" borderId="1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78" fontId="11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tabSelected="1" workbookViewId="0">
      <selection activeCell="F1" sqref="F1"/>
    </sheetView>
  </sheetViews>
  <sheetFormatPr defaultColWidth="9" defaultRowHeight="14.25"/>
  <cols>
    <col min="1" max="1" width="123.125" style="124" customWidth="1"/>
    <col min="2" max="16384" width="9" style="124"/>
  </cols>
  <sheetData>
    <row r="1" spans="1:1" ht="137.1" customHeight="1">
      <c r="A1" s="125" t="s">
        <v>0</v>
      </c>
    </row>
    <row r="2" spans="1:1" ht="96" customHeight="1">
      <c r="A2" s="125" t="s">
        <v>1</v>
      </c>
    </row>
    <row r="3" spans="1:1" ht="60" customHeight="1">
      <c r="A3" s="126">
        <v>45350</v>
      </c>
    </row>
  </sheetData>
  <phoneticPr fontId="34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7"/>
      <c r="B1" s="2"/>
      <c r="C1" s="18"/>
      <c r="D1" s="19"/>
      <c r="E1" s="19"/>
      <c r="F1" s="19"/>
      <c r="G1" s="19"/>
      <c r="H1" s="19"/>
      <c r="I1" s="31" t="s">
        <v>247</v>
      </c>
      <c r="J1" s="21"/>
    </row>
    <row r="2" spans="1:10" ht="22.9" customHeight="1">
      <c r="A2" s="17"/>
      <c r="B2" s="143" t="s">
        <v>248</v>
      </c>
      <c r="C2" s="143"/>
      <c r="D2" s="143"/>
      <c r="E2" s="143"/>
      <c r="F2" s="143"/>
      <c r="G2" s="143"/>
      <c r="H2" s="143"/>
      <c r="I2" s="143"/>
      <c r="J2" s="21" t="s">
        <v>3</v>
      </c>
    </row>
    <row r="3" spans="1:10" ht="19.5" customHeight="1">
      <c r="A3" s="20"/>
      <c r="B3" s="144" t="s">
        <v>5</v>
      </c>
      <c r="C3" s="144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1"/>
      <c r="B4" s="134" t="s">
        <v>249</v>
      </c>
      <c r="C4" s="134" t="s">
        <v>71</v>
      </c>
      <c r="D4" s="134" t="s">
        <v>250</v>
      </c>
      <c r="E4" s="134"/>
      <c r="F4" s="134"/>
      <c r="G4" s="134"/>
      <c r="H4" s="134"/>
      <c r="I4" s="134"/>
      <c r="J4" s="34"/>
    </row>
    <row r="5" spans="1:10" ht="24.4" customHeight="1">
      <c r="A5" s="23"/>
      <c r="B5" s="134"/>
      <c r="C5" s="134"/>
      <c r="D5" s="134" t="s">
        <v>59</v>
      </c>
      <c r="E5" s="132" t="s">
        <v>251</v>
      </c>
      <c r="F5" s="134" t="s">
        <v>252</v>
      </c>
      <c r="G5" s="134"/>
      <c r="H5" s="134"/>
      <c r="I5" s="134" t="s">
        <v>200</v>
      </c>
      <c r="J5" s="34"/>
    </row>
    <row r="6" spans="1:10" ht="24.4" customHeight="1">
      <c r="A6" s="23"/>
      <c r="B6" s="134"/>
      <c r="C6" s="134"/>
      <c r="D6" s="134"/>
      <c r="E6" s="132"/>
      <c r="F6" s="22" t="s">
        <v>165</v>
      </c>
      <c r="G6" s="22" t="s">
        <v>253</v>
      </c>
      <c r="H6" s="22" t="s">
        <v>254</v>
      </c>
      <c r="I6" s="134"/>
      <c r="J6" s="35"/>
    </row>
    <row r="7" spans="1:10" ht="22.9" customHeight="1">
      <c r="A7" s="24"/>
      <c r="B7" s="22"/>
      <c r="C7" s="22" t="s">
        <v>72</v>
      </c>
      <c r="D7" s="39">
        <v>130017</v>
      </c>
      <c r="E7" s="25"/>
      <c r="F7" s="39">
        <v>96390</v>
      </c>
      <c r="G7" s="25"/>
      <c r="H7" s="39">
        <v>96390</v>
      </c>
      <c r="I7" s="39">
        <v>33627</v>
      </c>
      <c r="J7" s="36"/>
    </row>
    <row r="8" spans="1:10" ht="22.9" customHeight="1">
      <c r="A8" s="24"/>
      <c r="B8" s="27">
        <v>301001</v>
      </c>
      <c r="C8" s="40" t="s">
        <v>0</v>
      </c>
      <c r="D8" s="41">
        <v>130017</v>
      </c>
      <c r="E8" s="25"/>
      <c r="F8" s="39">
        <v>96390</v>
      </c>
      <c r="G8" s="25"/>
      <c r="H8" s="39">
        <v>96390</v>
      </c>
      <c r="I8" s="39">
        <v>33627</v>
      </c>
      <c r="J8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7"/>
      <c r="B1" s="2"/>
      <c r="C1" s="2"/>
      <c r="D1" s="2"/>
      <c r="E1" s="18"/>
      <c r="F1" s="18"/>
      <c r="G1" s="19"/>
      <c r="H1" s="19"/>
      <c r="I1" s="31" t="s">
        <v>255</v>
      </c>
      <c r="J1" s="21"/>
    </row>
    <row r="2" spans="1:10" ht="22.9" customHeight="1">
      <c r="A2" s="17"/>
      <c r="B2" s="143" t="s">
        <v>256</v>
      </c>
      <c r="C2" s="143"/>
      <c r="D2" s="143"/>
      <c r="E2" s="143"/>
      <c r="F2" s="143"/>
      <c r="G2" s="143"/>
      <c r="H2" s="143"/>
      <c r="I2" s="143"/>
      <c r="J2" s="21"/>
    </row>
    <row r="3" spans="1:10" ht="19.5" customHeight="1">
      <c r="A3" s="20"/>
      <c r="B3" s="144" t="s">
        <v>5</v>
      </c>
      <c r="C3" s="144"/>
      <c r="D3" s="144"/>
      <c r="E3" s="144"/>
      <c r="F3" s="144"/>
      <c r="G3" s="20"/>
      <c r="H3" s="20"/>
      <c r="I3" s="32" t="s">
        <v>6</v>
      </c>
      <c r="J3" s="33"/>
    </row>
    <row r="4" spans="1:10" ht="24.4" customHeight="1">
      <c r="A4" s="21"/>
      <c r="B4" s="134" t="s">
        <v>9</v>
      </c>
      <c r="C4" s="134"/>
      <c r="D4" s="134"/>
      <c r="E4" s="134"/>
      <c r="F4" s="134"/>
      <c r="G4" s="134" t="s">
        <v>257</v>
      </c>
      <c r="H4" s="134"/>
      <c r="I4" s="134"/>
      <c r="J4" s="34"/>
    </row>
    <row r="5" spans="1:10" ht="24.4" customHeight="1">
      <c r="A5" s="23"/>
      <c r="B5" s="134" t="s">
        <v>80</v>
      </c>
      <c r="C5" s="134"/>
      <c r="D5" s="134"/>
      <c r="E5" s="134" t="s">
        <v>70</v>
      </c>
      <c r="F5" s="134" t="s">
        <v>71</v>
      </c>
      <c r="G5" s="134" t="s">
        <v>59</v>
      </c>
      <c r="H5" s="134" t="s">
        <v>76</v>
      </c>
      <c r="I5" s="134" t="s">
        <v>77</v>
      </c>
      <c r="J5" s="34"/>
    </row>
    <row r="6" spans="1:10" ht="24.4" customHeight="1">
      <c r="A6" s="23"/>
      <c r="B6" s="22" t="s">
        <v>81</v>
      </c>
      <c r="C6" s="22" t="s">
        <v>82</v>
      </c>
      <c r="D6" s="22" t="s">
        <v>83</v>
      </c>
      <c r="E6" s="134"/>
      <c r="F6" s="134"/>
      <c r="G6" s="134"/>
      <c r="H6" s="134"/>
      <c r="I6" s="134"/>
      <c r="J6" s="35"/>
    </row>
    <row r="7" spans="1:10" ht="22.9" customHeight="1">
      <c r="A7" s="24"/>
      <c r="B7" s="22"/>
      <c r="C7" s="22"/>
      <c r="D7" s="22"/>
      <c r="E7" s="22"/>
      <c r="F7" s="22" t="s">
        <v>72</v>
      </c>
      <c r="G7" s="25"/>
      <c r="H7" s="25"/>
      <c r="I7" s="25"/>
      <c r="J7" s="36"/>
    </row>
    <row r="8" spans="1:10" ht="22.9" customHeight="1">
      <c r="A8" s="24"/>
      <c r="B8" s="22"/>
      <c r="C8" s="22"/>
      <c r="D8" s="22"/>
      <c r="E8" s="27"/>
      <c r="F8" s="27" t="s">
        <v>258</v>
      </c>
      <c r="G8" s="25"/>
      <c r="H8" s="25"/>
      <c r="I8" s="25"/>
      <c r="J8" s="36"/>
    </row>
    <row r="9" spans="1:10" ht="22.9" customHeight="1">
      <c r="A9" s="24"/>
      <c r="B9" s="22"/>
      <c r="C9" s="22"/>
      <c r="D9" s="22"/>
      <c r="E9" s="27"/>
      <c r="F9" s="27"/>
      <c r="G9" s="25"/>
      <c r="H9" s="25"/>
      <c r="I9" s="25"/>
      <c r="J9" s="36"/>
    </row>
    <row r="10" spans="1:10" ht="22.9" customHeight="1">
      <c r="A10" s="24"/>
      <c r="B10" s="22"/>
      <c r="C10" s="22"/>
      <c r="D10" s="22"/>
      <c r="E10" s="22"/>
      <c r="F10" s="22"/>
      <c r="G10" s="25"/>
      <c r="H10" s="25"/>
      <c r="I10" s="25"/>
      <c r="J10" s="36"/>
    </row>
    <row r="11" spans="1:10" ht="22.9" customHeight="1">
      <c r="A11" s="24"/>
      <c r="B11" s="22"/>
      <c r="C11" s="22"/>
      <c r="D11" s="22"/>
      <c r="E11" s="22"/>
      <c r="F11" s="22"/>
      <c r="G11" s="25"/>
      <c r="H11" s="25"/>
      <c r="I11" s="25"/>
      <c r="J11" s="36"/>
    </row>
    <row r="12" spans="1:10" ht="22.9" customHeight="1">
      <c r="A12" s="24"/>
      <c r="B12" s="22"/>
      <c r="C12" s="22"/>
      <c r="D12" s="22"/>
      <c r="E12" s="22"/>
      <c r="F12" s="22"/>
      <c r="G12" s="25"/>
      <c r="H12" s="25"/>
      <c r="I12" s="25"/>
      <c r="J12" s="36"/>
    </row>
    <row r="13" spans="1:10" ht="22.9" customHeight="1">
      <c r="A13" s="24"/>
      <c r="B13" s="22"/>
      <c r="C13" s="22"/>
      <c r="D13" s="22"/>
      <c r="E13" s="22"/>
      <c r="F13" s="22"/>
      <c r="G13" s="25"/>
      <c r="H13" s="25"/>
      <c r="I13" s="25"/>
      <c r="J13" s="36"/>
    </row>
    <row r="14" spans="1:10" ht="22.9" customHeight="1">
      <c r="A14" s="24"/>
      <c r="B14" s="22"/>
      <c r="C14" s="22"/>
      <c r="D14" s="22"/>
      <c r="E14" s="22"/>
      <c r="F14" s="22"/>
      <c r="G14" s="25"/>
      <c r="H14" s="25"/>
      <c r="I14" s="25"/>
      <c r="J14" s="36"/>
    </row>
    <row r="15" spans="1:10" ht="22.9" customHeight="1">
      <c r="A15" s="24"/>
      <c r="B15" s="22"/>
      <c r="C15" s="22"/>
      <c r="D15" s="22"/>
      <c r="E15" s="22"/>
      <c r="F15" s="22"/>
      <c r="G15" s="25"/>
      <c r="H15" s="25"/>
      <c r="I15" s="25"/>
      <c r="J15" s="36"/>
    </row>
    <row r="16" spans="1:10" ht="22.9" customHeight="1">
      <c r="A16" s="23"/>
      <c r="B16" s="26"/>
      <c r="C16" s="26"/>
      <c r="D16" s="26"/>
      <c r="E16" s="26"/>
      <c r="F16" s="26" t="s">
        <v>23</v>
      </c>
      <c r="G16" s="28"/>
      <c r="H16" s="28"/>
      <c r="I16" s="28"/>
      <c r="J16" s="34"/>
    </row>
    <row r="17" spans="1:10" ht="22.9" customHeight="1">
      <c r="A17" s="23"/>
      <c r="B17" s="26"/>
      <c r="C17" s="26"/>
      <c r="D17" s="26"/>
      <c r="E17" s="26"/>
      <c r="F17" s="26" t="s">
        <v>23</v>
      </c>
      <c r="G17" s="28"/>
      <c r="H17" s="28"/>
      <c r="I17" s="28"/>
      <c r="J17" s="3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7"/>
      <c r="B1" s="2"/>
      <c r="C1" s="18"/>
      <c r="D1" s="19"/>
      <c r="E1" s="19"/>
      <c r="F1" s="19"/>
      <c r="G1" s="19"/>
      <c r="H1" s="19"/>
      <c r="I1" s="31" t="s">
        <v>259</v>
      </c>
      <c r="J1" s="21"/>
    </row>
    <row r="2" spans="1:10" ht="22.9" customHeight="1">
      <c r="A2" s="17"/>
      <c r="B2" s="143" t="s">
        <v>260</v>
      </c>
      <c r="C2" s="143"/>
      <c r="D2" s="143"/>
      <c r="E2" s="143"/>
      <c r="F2" s="143"/>
      <c r="G2" s="143"/>
      <c r="H2" s="143"/>
      <c r="I2" s="143"/>
      <c r="J2" s="21" t="s">
        <v>3</v>
      </c>
    </row>
    <row r="3" spans="1:10" ht="19.5" customHeight="1">
      <c r="A3" s="20"/>
      <c r="B3" s="144" t="s">
        <v>261</v>
      </c>
      <c r="C3" s="144"/>
      <c r="D3" s="32"/>
      <c r="E3" s="32"/>
      <c r="F3" s="32"/>
      <c r="G3" s="32"/>
      <c r="H3" s="32"/>
      <c r="I3" s="32" t="s">
        <v>6</v>
      </c>
      <c r="J3" s="33"/>
    </row>
    <row r="4" spans="1:10" ht="24.4" customHeight="1">
      <c r="A4" s="21"/>
      <c r="B4" s="134" t="s">
        <v>249</v>
      </c>
      <c r="C4" s="134" t="s">
        <v>71</v>
      </c>
      <c r="D4" s="134" t="s">
        <v>250</v>
      </c>
      <c r="E4" s="134"/>
      <c r="F4" s="134"/>
      <c r="G4" s="134"/>
      <c r="H4" s="134"/>
      <c r="I4" s="134"/>
      <c r="J4" s="34"/>
    </row>
    <row r="5" spans="1:10" ht="24.4" customHeight="1">
      <c r="A5" s="23"/>
      <c r="B5" s="134"/>
      <c r="C5" s="134"/>
      <c r="D5" s="134" t="s">
        <v>59</v>
      </c>
      <c r="E5" s="132" t="s">
        <v>251</v>
      </c>
      <c r="F5" s="134" t="s">
        <v>252</v>
      </c>
      <c r="G5" s="134"/>
      <c r="H5" s="134"/>
      <c r="I5" s="134" t="s">
        <v>200</v>
      </c>
      <c r="J5" s="34"/>
    </row>
    <row r="6" spans="1:10" ht="24.4" customHeight="1">
      <c r="A6" s="23"/>
      <c r="B6" s="134"/>
      <c r="C6" s="134"/>
      <c r="D6" s="134"/>
      <c r="E6" s="132"/>
      <c r="F6" s="22" t="s">
        <v>165</v>
      </c>
      <c r="G6" s="22" t="s">
        <v>253</v>
      </c>
      <c r="H6" s="22" t="s">
        <v>254</v>
      </c>
      <c r="I6" s="134"/>
      <c r="J6" s="35"/>
    </row>
    <row r="7" spans="1:10" ht="22.9" customHeight="1">
      <c r="A7" s="24"/>
      <c r="B7" s="22"/>
      <c r="C7" s="22" t="s">
        <v>72</v>
      </c>
      <c r="D7" s="25"/>
      <c r="E7" s="25"/>
      <c r="F7" s="25"/>
      <c r="G7" s="25"/>
      <c r="H7" s="25"/>
      <c r="I7" s="25"/>
      <c r="J7" s="36"/>
    </row>
    <row r="8" spans="1:10" ht="22.9" customHeight="1">
      <c r="A8" s="24"/>
      <c r="B8" s="27"/>
      <c r="C8" s="27" t="s">
        <v>258</v>
      </c>
      <c r="D8" s="25"/>
      <c r="E8" s="25"/>
      <c r="F8" s="25"/>
      <c r="G8" s="25"/>
      <c r="H8" s="25"/>
      <c r="I8" s="25"/>
      <c r="J8" s="36"/>
    </row>
    <row r="9" spans="1:10" ht="22.9" customHeight="1">
      <c r="A9" s="24"/>
      <c r="B9" s="22"/>
      <c r="C9" s="22"/>
      <c r="D9" s="25"/>
      <c r="E9" s="25"/>
      <c r="F9" s="25"/>
      <c r="G9" s="25"/>
      <c r="H9" s="25"/>
      <c r="I9" s="25"/>
      <c r="J9" s="36"/>
    </row>
    <row r="10" spans="1:10" ht="22.9" customHeight="1">
      <c r="A10" s="24"/>
      <c r="B10" s="22"/>
      <c r="C10" s="22"/>
      <c r="D10" s="25"/>
      <c r="E10" s="25"/>
      <c r="F10" s="25"/>
      <c r="G10" s="25"/>
      <c r="H10" s="25"/>
      <c r="I10" s="25"/>
      <c r="J10" s="36"/>
    </row>
    <row r="11" spans="1:10" ht="22.9" customHeight="1">
      <c r="A11" s="24"/>
      <c r="B11" s="22"/>
      <c r="C11" s="22"/>
      <c r="D11" s="25"/>
      <c r="E11" s="25"/>
      <c r="F11" s="25"/>
      <c r="G11" s="25"/>
      <c r="H11" s="25"/>
      <c r="I11" s="25"/>
      <c r="J11" s="36"/>
    </row>
    <row r="12" spans="1:10" ht="22.9" customHeight="1">
      <c r="A12" s="24"/>
      <c r="B12" s="27"/>
      <c r="C12" s="27"/>
      <c r="D12" s="25"/>
      <c r="E12" s="25"/>
      <c r="F12" s="25"/>
      <c r="G12" s="25"/>
      <c r="H12" s="25"/>
      <c r="I12" s="25"/>
      <c r="J12" s="36"/>
    </row>
    <row r="13" spans="1:10" ht="22.9" customHeight="1">
      <c r="A13" s="24"/>
      <c r="B13" s="22"/>
      <c r="C13" s="22"/>
      <c r="D13" s="25"/>
      <c r="E13" s="25"/>
      <c r="F13" s="25"/>
      <c r="G13" s="25"/>
      <c r="H13" s="25"/>
      <c r="I13" s="25"/>
      <c r="J13" s="36"/>
    </row>
    <row r="14" spans="1:10" ht="22.9" customHeight="1">
      <c r="A14" s="24"/>
      <c r="B14" s="22"/>
      <c r="C14" s="22"/>
      <c r="D14" s="25"/>
      <c r="E14" s="25"/>
      <c r="F14" s="25"/>
      <c r="G14" s="25"/>
      <c r="H14" s="25"/>
      <c r="I14" s="25"/>
      <c r="J14" s="36"/>
    </row>
    <row r="15" spans="1:10" ht="22.9" customHeight="1">
      <c r="A15" s="24"/>
      <c r="B15" s="22"/>
      <c r="C15" s="22"/>
      <c r="D15" s="25"/>
      <c r="E15" s="25"/>
      <c r="F15" s="25"/>
      <c r="G15" s="25"/>
      <c r="H15" s="25"/>
      <c r="I15" s="25"/>
      <c r="J15" s="36"/>
    </row>
    <row r="16" spans="1:10" ht="22.9" customHeight="1">
      <c r="A16" s="24"/>
      <c r="B16" s="22"/>
      <c r="C16" s="22"/>
      <c r="D16" s="25"/>
      <c r="E16" s="25"/>
      <c r="F16" s="25"/>
      <c r="G16" s="25"/>
      <c r="H16" s="25"/>
      <c r="I16" s="25"/>
      <c r="J16" s="36"/>
    </row>
    <row r="17" spans="1:10" ht="22.9" customHeight="1">
      <c r="A17" s="24"/>
      <c r="B17" s="22"/>
      <c r="C17" s="22"/>
      <c r="D17" s="25"/>
      <c r="E17" s="25"/>
      <c r="F17" s="25"/>
      <c r="G17" s="25"/>
      <c r="H17" s="25"/>
      <c r="I17" s="25"/>
      <c r="J17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6" topLeftCell="A7" activePane="bottomLeft" state="frozen"/>
      <selection pane="bottomLeft" activeCell="E11" sqref="E11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7"/>
      <c r="B1" s="2"/>
      <c r="C1" s="2"/>
      <c r="D1" s="2"/>
      <c r="E1" s="18"/>
      <c r="F1" s="18"/>
      <c r="G1" s="19"/>
      <c r="H1" s="19"/>
      <c r="I1" s="31" t="s">
        <v>262</v>
      </c>
      <c r="J1" s="21"/>
    </row>
    <row r="2" spans="1:10" ht="22.9" customHeight="1">
      <c r="A2" s="17"/>
      <c r="B2" s="143" t="s">
        <v>263</v>
      </c>
      <c r="C2" s="143"/>
      <c r="D2" s="143"/>
      <c r="E2" s="143"/>
      <c r="F2" s="143"/>
      <c r="G2" s="143"/>
      <c r="H2" s="143"/>
      <c r="I2" s="143"/>
      <c r="J2" s="21" t="s">
        <v>3</v>
      </c>
    </row>
    <row r="3" spans="1:10" ht="19.5" customHeight="1">
      <c r="A3" s="20"/>
      <c r="B3" s="144" t="s">
        <v>5</v>
      </c>
      <c r="C3" s="144"/>
      <c r="D3" s="144"/>
      <c r="E3" s="144"/>
      <c r="F3" s="144"/>
      <c r="G3" s="20"/>
      <c r="H3" s="20"/>
      <c r="I3" s="32" t="s">
        <v>6</v>
      </c>
      <c r="J3" s="33"/>
    </row>
    <row r="4" spans="1:10" ht="24.4" customHeight="1">
      <c r="A4" s="21"/>
      <c r="B4" s="134" t="s">
        <v>9</v>
      </c>
      <c r="C4" s="134"/>
      <c r="D4" s="134"/>
      <c r="E4" s="134"/>
      <c r="F4" s="134"/>
      <c r="G4" s="134" t="s">
        <v>264</v>
      </c>
      <c r="H4" s="134"/>
      <c r="I4" s="134"/>
      <c r="J4" s="34"/>
    </row>
    <row r="5" spans="1:10" ht="24.4" customHeight="1">
      <c r="A5" s="23"/>
      <c r="B5" s="134" t="s">
        <v>80</v>
      </c>
      <c r="C5" s="134"/>
      <c r="D5" s="134"/>
      <c r="E5" s="134" t="s">
        <v>70</v>
      </c>
      <c r="F5" s="134" t="s">
        <v>71</v>
      </c>
      <c r="G5" s="134" t="s">
        <v>59</v>
      </c>
      <c r="H5" s="134" t="s">
        <v>76</v>
      </c>
      <c r="I5" s="134" t="s">
        <v>77</v>
      </c>
      <c r="J5" s="34"/>
    </row>
    <row r="6" spans="1:10" ht="24.4" customHeight="1">
      <c r="A6" s="23"/>
      <c r="B6" s="22" t="s">
        <v>81</v>
      </c>
      <c r="C6" s="22" t="s">
        <v>82</v>
      </c>
      <c r="D6" s="22" t="s">
        <v>83</v>
      </c>
      <c r="E6" s="134"/>
      <c r="F6" s="134"/>
      <c r="G6" s="134"/>
      <c r="H6" s="134"/>
      <c r="I6" s="134"/>
      <c r="J6" s="35"/>
    </row>
    <row r="7" spans="1:10" ht="22.9" customHeight="1">
      <c r="A7" s="24"/>
      <c r="B7" s="22"/>
      <c r="C7" s="22"/>
      <c r="D7" s="22"/>
      <c r="E7" s="22"/>
      <c r="F7" s="22" t="s">
        <v>72</v>
      </c>
      <c r="G7" s="25"/>
      <c r="H7" s="25"/>
      <c r="I7" s="25"/>
      <c r="J7" s="36"/>
    </row>
    <row r="8" spans="1:10" ht="22.9" customHeight="1">
      <c r="A8" s="23"/>
      <c r="B8" s="26"/>
      <c r="C8" s="26"/>
      <c r="D8" s="26"/>
      <c r="E8" s="26"/>
      <c r="F8" s="27" t="s">
        <v>258</v>
      </c>
      <c r="G8" s="28"/>
      <c r="H8" s="28"/>
      <c r="I8" s="28"/>
      <c r="J8" s="34"/>
    </row>
    <row r="9" spans="1:10" ht="22.9" customHeight="1">
      <c r="A9" s="23"/>
      <c r="B9" s="26"/>
      <c r="C9" s="26"/>
      <c r="D9" s="26"/>
      <c r="E9" s="26"/>
      <c r="F9" s="26"/>
      <c r="G9" s="28"/>
      <c r="H9" s="28"/>
      <c r="I9" s="28"/>
      <c r="J9" s="34"/>
    </row>
    <row r="10" spans="1:10" ht="22.9" customHeight="1">
      <c r="A10" s="23"/>
      <c r="B10" s="26"/>
      <c r="C10" s="26"/>
      <c r="D10" s="26"/>
      <c r="E10" s="26"/>
      <c r="F10" s="26"/>
      <c r="G10" s="28"/>
      <c r="H10" s="28"/>
      <c r="I10" s="28"/>
      <c r="J10" s="34"/>
    </row>
    <row r="11" spans="1:10" ht="22.9" customHeight="1">
      <c r="A11" s="23"/>
      <c r="B11" s="26"/>
      <c r="C11" s="26"/>
      <c r="D11" s="26"/>
      <c r="E11" s="26"/>
      <c r="F11" s="26"/>
      <c r="G11" s="28"/>
      <c r="H11" s="28"/>
      <c r="I11" s="28"/>
      <c r="J11" s="34"/>
    </row>
    <row r="12" spans="1:10" ht="22.9" customHeight="1">
      <c r="A12" s="23"/>
      <c r="B12" s="26"/>
      <c r="C12" s="26"/>
      <c r="D12" s="26"/>
      <c r="E12" s="26"/>
      <c r="F12" s="26"/>
      <c r="G12" s="28"/>
      <c r="H12" s="28"/>
      <c r="I12" s="28"/>
      <c r="J12" s="34"/>
    </row>
    <row r="13" spans="1:10" ht="22.9" customHeight="1">
      <c r="A13" s="23"/>
      <c r="B13" s="26"/>
      <c r="C13" s="26"/>
      <c r="D13" s="26"/>
      <c r="E13" s="26"/>
      <c r="F13" s="26"/>
      <c r="G13" s="28"/>
      <c r="H13" s="28"/>
      <c r="I13" s="28"/>
      <c r="J13" s="34"/>
    </row>
    <row r="14" spans="1:10" ht="22.9" customHeight="1">
      <c r="A14" s="23"/>
      <c r="B14" s="26"/>
      <c r="C14" s="26"/>
      <c r="D14" s="26"/>
      <c r="E14" s="26"/>
      <c r="F14" s="26"/>
      <c r="G14" s="28"/>
      <c r="H14" s="28"/>
      <c r="I14" s="28"/>
      <c r="J14" s="34"/>
    </row>
    <row r="15" spans="1:10" ht="22.9" customHeight="1">
      <c r="A15" s="23"/>
      <c r="B15" s="26"/>
      <c r="C15" s="26"/>
      <c r="D15" s="26"/>
      <c r="E15" s="26"/>
      <c r="F15" s="26"/>
      <c r="G15" s="28"/>
      <c r="H15" s="28"/>
      <c r="I15" s="28"/>
      <c r="J15" s="34"/>
    </row>
    <row r="16" spans="1:10" ht="22.9" customHeight="1">
      <c r="A16" s="23"/>
      <c r="B16" s="26"/>
      <c r="C16" s="26"/>
      <c r="D16" s="26"/>
      <c r="E16" s="26"/>
      <c r="F16" s="26" t="s">
        <v>23</v>
      </c>
      <c r="G16" s="28"/>
      <c r="H16" s="28"/>
      <c r="I16" s="28"/>
      <c r="J16" s="34"/>
    </row>
    <row r="17" spans="1:10" ht="22.9" customHeight="1">
      <c r="A17" s="23"/>
      <c r="B17" s="26"/>
      <c r="C17" s="26"/>
      <c r="D17" s="26"/>
      <c r="E17" s="26"/>
      <c r="F17" s="26" t="s">
        <v>265</v>
      </c>
      <c r="G17" s="28"/>
      <c r="H17" s="28"/>
      <c r="I17" s="28"/>
      <c r="J17" s="35"/>
    </row>
    <row r="18" spans="1:10" ht="9.75" customHeight="1">
      <c r="A18" s="29"/>
      <c r="B18" s="30"/>
      <c r="C18" s="30"/>
      <c r="D18" s="30"/>
      <c r="E18" s="30"/>
      <c r="F18" s="29"/>
      <c r="G18" s="29"/>
      <c r="H18" s="29"/>
      <c r="I18" s="29"/>
      <c r="J18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>
      <selection activeCell="C4" sqref="C4:J4"/>
    </sheetView>
  </sheetViews>
  <sheetFormatPr defaultColWidth="9" defaultRowHeight="13.5"/>
  <cols>
    <col min="1" max="1" width="9" style="1"/>
    <col min="2" max="2" width="11.25" style="1" customWidth="1"/>
    <col min="3" max="3" width="9" style="9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266</v>
      </c>
    </row>
    <row r="2" spans="2:13" ht="24" customHeight="1">
      <c r="B2" s="145" t="s">
        <v>267</v>
      </c>
      <c r="C2" s="146"/>
      <c r="D2" s="146"/>
      <c r="E2" s="146"/>
      <c r="F2" s="146"/>
      <c r="G2" s="146"/>
      <c r="H2" s="146"/>
      <c r="I2" s="146"/>
      <c r="J2" s="147"/>
      <c r="K2" s="13"/>
      <c r="L2" s="13"/>
      <c r="M2" s="13"/>
    </row>
    <row r="3" spans="2:13" ht="24.95" customHeight="1">
      <c r="B3" s="148" t="s">
        <v>268</v>
      </c>
      <c r="C3" s="148"/>
      <c r="D3" s="148"/>
      <c r="E3" s="148"/>
      <c r="F3" s="148"/>
      <c r="G3" s="148"/>
      <c r="H3" s="148"/>
      <c r="I3" s="148"/>
      <c r="J3" s="148"/>
      <c r="K3" s="14"/>
      <c r="L3" s="14"/>
      <c r="M3" s="14"/>
    </row>
    <row r="4" spans="2:13" ht="24.95" customHeight="1">
      <c r="B4" s="10" t="s">
        <v>269</v>
      </c>
      <c r="C4" s="149" t="s">
        <v>270</v>
      </c>
      <c r="D4" s="149"/>
      <c r="E4" s="149"/>
      <c r="F4" s="149"/>
      <c r="G4" s="149"/>
      <c r="H4" s="149"/>
      <c r="I4" s="149"/>
      <c r="J4" s="149"/>
      <c r="K4" s="15"/>
      <c r="L4" s="15"/>
      <c r="M4" s="15"/>
    </row>
    <row r="5" spans="2:13" ht="24.95" customHeight="1">
      <c r="B5" s="10" t="s">
        <v>271</v>
      </c>
      <c r="C5" s="149" t="s">
        <v>0</v>
      </c>
      <c r="D5" s="149"/>
      <c r="E5" s="149"/>
      <c r="F5" s="149"/>
      <c r="G5" s="149"/>
      <c r="H5" s="149"/>
      <c r="I5" s="149"/>
      <c r="J5" s="149"/>
      <c r="K5" s="15"/>
      <c r="L5" s="15"/>
      <c r="M5" s="15"/>
    </row>
    <row r="6" spans="2:13" ht="24.95" customHeight="1">
      <c r="B6" s="168" t="s">
        <v>272</v>
      </c>
      <c r="C6" s="150" t="s">
        <v>273</v>
      </c>
      <c r="D6" s="150"/>
      <c r="E6" s="150"/>
      <c r="F6" s="151">
        <v>50</v>
      </c>
      <c r="G6" s="151"/>
      <c r="H6" s="151"/>
      <c r="I6" s="151"/>
      <c r="J6" s="151"/>
      <c r="K6" s="15"/>
      <c r="L6" s="15"/>
      <c r="M6" s="15"/>
    </row>
    <row r="7" spans="2:13" ht="24.95" customHeight="1">
      <c r="B7" s="169"/>
      <c r="C7" s="150" t="s">
        <v>274</v>
      </c>
      <c r="D7" s="150"/>
      <c r="E7" s="150"/>
      <c r="F7" s="151">
        <v>50</v>
      </c>
      <c r="G7" s="151"/>
      <c r="H7" s="151"/>
      <c r="I7" s="151"/>
      <c r="J7" s="151"/>
      <c r="K7" s="15"/>
      <c r="L7" s="15"/>
      <c r="M7" s="15"/>
    </row>
    <row r="8" spans="2:13" ht="24.95" customHeight="1">
      <c r="B8" s="169"/>
      <c r="C8" s="150" t="s">
        <v>275</v>
      </c>
      <c r="D8" s="150"/>
      <c r="E8" s="150"/>
      <c r="F8" s="151">
        <v>0</v>
      </c>
      <c r="G8" s="151"/>
      <c r="H8" s="151"/>
      <c r="I8" s="151"/>
      <c r="J8" s="151"/>
      <c r="K8" s="15"/>
      <c r="L8" s="15"/>
      <c r="M8" s="15"/>
    </row>
    <row r="9" spans="2:13" ht="24.95" customHeight="1">
      <c r="B9" s="168" t="s">
        <v>276</v>
      </c>
      <c r="C9" s="163" t="s">
        <v>277</v>
      </c>
      <c r="D9" s="163"/>
      <c r="E9" s="163"/>
      <c r="F9" s="163"/>
      <c r="G9" s="163"/>
      <c r="H9" s="163"/>
      <c r="I9" s="163"/>
      <c r="J9" s="163"/>
      <c r="K9" s="15"/>
      <c r="L9" s="15"/>
      <c r="M9" s="15"/>
    </row>
    <row r="10" spans="2:13" ht="24.95" customHeight="1">
      <c r="B10" s="168"/>
      <c r="C10" s="163"/>
      <c r="D10" s="163"/>
      <c r="E10" s="163"/>
      <c r="F10" s="163"/>
      <c r="G10" s="163"/>
      <c r="H10" s="163"/>
      <c r="I10" s="163"/>
      <c r="J10" s="163"/>
      <c r="K10" s="15"/>
      <c r="L10" s="15"/>
      <c r="M10" s="15"/>
    </row>
    <row r="11" spans="2:13" ht="24.95" customHeight="1">
      <c r="B11" s="169" t="s">
        <v>278</v>
      </c>
      <c r="C11" s="10" t="s">
        <v>279</v>
      </c>
      <c r="D11" s="10" t="s">
        <v>280</v>
      </c>
      <c r="E11" s="150" t="s">
        <v>281</v>
      </c>
      <c r="F11" s="150"/>
      <c r="G11" s="150" t="s">
        <v>282</v>
      </c>
      <c r="H11" s="150"/>
      <c r="I11" s="150"/>
      <c r="J11" s="150"/>
      <c r="K11" s="15"/>
      <c r="L11" s="15"/>
      <c r="M11" s="15"/>
    </row>
    <row r="12" spans="2:13" ht="24.95" customHeight="1">
      <c r="B12" s="169"/>
      <c r="C12" s="169" t="s">
        <v>283</v>
      </c>
      <c r="D12" s="169" t="s">
        <v>284</v>
      </c>
      <c r="E12" s="152" t="s">
        <v>285</v>
      </c>
      <c r="F12" s="153"/>
      <c r="G12" s="152" t="s">
        <v>286</v>
      </c>
      <c r="H12" s="154"/>
      <c r="I12" s="154"/>
      <c r="J12" s="153"/>
      <c r="K12" s="15"/>
      <c r="L12" s="15"/>
      <c r="M12" s="15"/>
    </row>
    <row r="13" spans="2:13" ht="38.1" customHeight="1">
      <c r="B13" s="169"/>
      <c r="C13" s="169"/>
      <c r="D13" s="169"/>
      <c r="E13" s="152" t="s">
        <v>287</v>
      </c>
      <c r="F13" s="153"/>
      <c r="G13" s="152" t="s">
        <v>288</v>
      </c>
      <c r="H13" s="154"/>
      <c r="I13" s="154"/>
      <c r="J13" s="153"/>
      <c r="K13" s="16"/>
      <c r="L13" s="16"/>
      <c r="M13" s="16"/>
    </row>
    <row r="14" spans="2:13" ht="24" customHeight="1">
      <c r="B14" s="169"/>
      <c r="C14" s="169"/>
      <c r="D14" s="169"/>
      <c r="E14" s="155" t="s">
        <v>289</v>
      </c>
      <c r="F14" s="155"/>
      <c r="G14" s="155" t="s">
        <v>290</v>
      </c>
      <c r="H14" s="155"/>
      <c r="I14" s="155"/>
      <c r="J14" s="155"/>
    </row>
    <row r="15" spans="2:13" ht="24" customHeight="1">
      <c r="B15" s="169"/>
      <c r="C15" s="169"/>
      <c r="D15" s="12" t="s">
        <v>291</v>
      </c>
      <c r="E15" s="156" t="s">
        <v>292</v>
      </c>
      <c r="F15" s="157"/>
      <c r="G15" s="156" t="s">
        <v>293</v>
      </c>
      <c r="H15" s="158"/>
      <c r="I15" s="158"/>
      <c r="J15" s="157"/>
    </row>
    <row r="16" spans="2:13" ht="24" customHeight="1">
      <c r="B16" s="169"/>
      <c r="C16" s="169"/>
      <c r="D16" s="12" t="s">
        <v>294</v>
      </c>
      <c r="E16" s="156" t="s">
        <v>295</v>
      </c>
      <c r="F16" s="157"/>
      <c r="G16" s="156" t="s">
        <v>296</v>
      </c>
      <c r="H16" s="158"/>
      <c r="I16" s="158"/>
      <c r="J16" s="157"/>
    </row>
    <row r="17" spans="2:10" ht="24" customHeight="1">
      <c r="B17" s="169"/>
      <c r="C17" s="169"/>
      <c r="D17" s="170" t="s">
        <v>297</v>
      </c>
      <c r="E17" s="156" t="s">
        <v>298</v>
      </c>
      <c r="F17" s="157"/>
      <c r="G17" s="159" t="s">
        <v>299</v>
      </c>
      <c r="H17" s="159"/>
      <c r="I17" s="159"/>
      <c r="J17" s="159"/>
    </row>
    <row r="18" spans="2:10">
      <c r="B18" s="169"/>
      <c r="C18" s="169"/>
      <c r="D18" s="171"/>
      <c r="E18" s="156" t="s">
        <v>300</v>
      </c>
      <c r="F18" s="157"/>
      <c r="G18" s="160" t="s">
        <v>301</v>
      </c>
      <c r="H18" s="161"/>
      <c r="I18" s="161"/>
      <c r="J18" s="162"/>
    </row>
    <row r="19" spans="2:10">
      <c r="B19" s="169"/>
      <c r="C19" s="169"/>
      <c r="D19" s="172"/>
      <c r="E19" s="163" t="s">
        <v>302</v>
      </c>
      <c r="F19" s="163"/>
      <c r="G19" s="163" t="s">
        <v>301</v>
      </c>
      <c r="H19" s="163"/>
      <c r="I19" s="163"/>
      <c r="J19" s="163"/>
    </row>
    <row r="20" spans="2:10">
      <c r="B20" s="169"/>
      <c r="C20" s="169" t="s">
        <v>303</v>
      </c>
      <c r="D20" s="173" t="s">
        <v>304</v>
      </c>
      <c r="E20" s="164" t="s">
        <v>305</v>
      </c>
      <c r="F20" s="165"/>
      <c r="G20" s="164" t="s">
        <v>306</v>
      </c>
      <c r="H20" s="164"/>
      <c r="I20" s="164"/>
      <c r="J20" s="164"/>
    </row>
    <row r="21" spans="2:10">
      <c r="B21" s="169"/>
      <c r="C21" s="169"/>
      <c r="D21" s="174"/>
      <c r="E21" s="165" t="s">
        <v>307</v>
      </c>
      <c r="F21" s="166"/>
      <c r="G21" s="165" t="s">
        <v>307</v>
      </c>
      <c r="H21" s="166"/>
      <c r="I21" s="166"/>
      <c r="J21" s="167"/>
    </row>
    <row r="22" spans="2:10" ht="33" customHeight="1">
      <c r="B22" s="169"/>
      <c r="C22" s="169"/>
      <c r="D22" s="173" t="s">
        <v>308</v>
      </c>
      <c r="E22" s="165" t="s">
        <v>309</v>
      </c>
      <c r="F22" s="166"/>
      <c r="G22" s="165" t="s">
        <v>310</v>
      </c>
      <c r="H22" s="166"/>
      <c r="I22" s="166"/>
      <c r="J22" s="167"/>
    </row>
    <row r="23" spans="2:10">
      <c r="B23" s="169"/>
      <c r="C23" s="169"/>
      <c r="D23" s="174"/>
      <c r="E23" s="165" t="s">
        <v>311</v>
      </c>
      <c r="F23" s="166"/>
      <c r="G23" s="165" t="s">
        <v>312</v>
      </c>
      <c r="H23" s="166"/>
      <c r="I23" s="166"/>
      <c r="J23" s="167"/>
    </row>
    <row r="24" spans="2:10" ht="24">
      <c r="B24" s="169"/>
      <c r="C24" s="169"/>
      <c r="D24" s="11" t="s">
        <v>313</v>
      </c>
      <c r="E24" s="165" t="s">
        <v>314</v>
      </c>
      <c r="F24" s="166"/>
      <c r="G24" s="165" t="s">
        <v>314</v>
      </c>
      <c r="H24" s="166"/>
      <c r="I24" s="166"/>
      <c r="J24" s="167"/>
    </row>
    <row r="25" spans="2:10" ht="24">
      <c r="B25" s="169"/>
      <c r="C25" s="12" t="s">
        <v>315</v>
      </c>
      <c r="D25" s="11" t="s">
        <v>316</v>
      </c>
      <c r="E25" s="163" t="s">
        <v>317</v>
      </c>
      <c r="F25" s="163"/>
      <c r="G25" s="163" t="s">
        <v>318</v>
      </c>
      <c r="H25" s="163"/>
      <c r="I25" s="163"/>
      <c r="J25" s="163"/>
    </row>
  </sheetData>
  <mergeCells count="50">
    <mergeCell ref="E24:F24"/>
    <mergeCell ref="G24:J24"/>
    <mergeCell ref="E25:F25"/>
    <mergeCell ref="G25:J25"/>
    <mergeCell ref="B6:B8"/>
    <mergeCell ref="B9:B10"/>
    <mergeCell ref="B11:B25"/>
    <mergeCell ref="C12:C19"/>
    <mergeCell ref="C20:C24"/>
    <mergeCell ref="D12:D14"/>
    <mergeCell ref="D17:D19"/>
    <mergeCell ref="D20:D21"/>
    <mergeCell ref="D22:D23"/>
    <mergeCell ref="C9:J10"/>
    <mergeCell ref="E21:F21"/>
    <mergeCell ref="G21:J21"/>
    <mergeCell ref="E22:F22"/>
    <mergeCell ref="G22:J22"/>
    <mergeCell ref="E23:F23"/>
    <mergeCell ref="G23:J23"/>
    <mergeCell ref="E18:F18"/>
    <mergeCell ref="G18:J18"/>
    <mergeCell ref="E19:F19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4" type="noConversion"/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C4" sqref="C4:J4"/>
    </sheetView>
  </sheetViews>
  <sheetFormatPr defaultColWidth="9" defaultRowHeight="13.5"/>
  <cols>
    <col min="1" max="1" width="3.75" customWidth="1"/>
    <col min="2" max="2" width="11.25" style="1" customWidth="1"/>
    <col min="3" max="3" width="9" style="9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s="1" customFormat="1" ht="18.95" customHeight="1">
      <c r="B1" s="2"/>
      <c r="C1" s="9"/>
      <c r="J1" s="1" t="s">
        <v>319</v>
      </c>
    </row>
    <row r="2" spans="2:13" s="1" customFormat="1" ht="24" customHeight="1">
      <c r="B2" s="145" t="s">
        <v>267</v>
      </c>
      <c r="C2" s="146"/>
      <c r="D2" s="146"/>
      <c r="E2" s="146"/>
      <c r="F2" s="146"/>
      <c r="G2" s="146"/>
      <c r="H2" s="146"/>
      <c r="I2" s="146"/>
      <c r="J2" s="147"/>
      <c r="K2" s="13"/>
      <c r="L2" s="13"/>
      <c r="M2" s="13"/>
    </row>
    <row r="3" spans="2:13" s="1" customFormat="1" ht="24.95" customHeight="1">
      <c r="B3" s="148" t="s">
        <v>268</v>
      </c>
      <c r="C3" s="148"/>
      <c r="D3" s="148"/>
      <c r="E3" s="148"/>
      <c r="F3" s="148"/>
      <c r="G3" s="148"/>
      <c r="H3" s="148"/>
      <c r="I3" s="148"/>
      <c r="J3" s="148"/>
      <c r="K3" s="14"/>
      <c r="L3" s="14"/>
      <c r="M3" s="14"/>
    </row>
    <row r="4" spans="2:13" s="1" customFormat="1" ht="24.95" customHeight="1">
      <c r="B4" s="10" t="s">
        <v>269</v>
      </c>
      <c r="C4" s="149" t="s">
        <v>320</v>
      </c>
      <c r="D4" s="149"/>
      <c r="E4" s="149"/>
      <c r="F4" s="149"/>
      <c r="G4" s="149"/>
      <c r="H4" s="149"/>
      <c r="I4" s="149"/>
      <c r="J4" s="149"/>
      <c r="K4" s="15"/>
      <c r="L4" s="15"/>
      <c r="M4" s="15"/>
    </row>
    <row r="5" spans="2:13" s="1" customFormat="1" ht="24.95" customHeight="1">
      <c r="B5" s="10" t="s">
        <v>271</v>
      </c>
      <c r="C5" s="149" t="s">
        <v>0</v>
      </c>
      <c r="D5" s="149"/>
      <c r="E5" s="149"/>
      <c r="F5" s="149"/>
      <c r="G5" s="149"/>
      <c r="H5" s="149"/>
      <c r="I5" s="149"/>
      <c r="J5" s="149"/>
      <c r="K5" s="15"/>
      <c r="L5" s="15"/>
      <c r="M5" s="15"/>
    </row>
    <row r="6" spans="2:13" s="1" customFormat="1" ht="24.95" customHeight="1">
      <c r="B6" s="168" t="s">
        <v>272</v>
      </c>
      <c r="C6" s="150" t="s">
        <v>273</v>
      </c>
      <c r="D6" s="150"/>
      <c r="E6" s="150"/>
      <c r="F6" s="151">
        <v>10</v>
      </c>
      <c r="G6" s="151"/>
      <c r="H6" s="151"/>
      <c r="I6" s="151"/>
      <c r="J6" s="151"/>
      <c r="K6" s="15"/>
      <c r="L6" s="15"/>
      <c r="M6" s="15"/>
    </row>
    <row r="7" spans="2:13" s="1" customFormat="1" ht="24.95" customHeight="1">
      <c r="B7" s="169"/>
      <c r="C7" s="150" t="s">
        <v>274</v>
      </c>
      <c r="D7" s="150"/>
      <c r="E7" s="150"/>
      <c r="F7" s="151">
        <v>10</v>
      </c>
      <c r="G7" s="151"/>
      <c r="H7" s="151"/>
      <c r="I7" s="151"/>
      <c r="J7" s="151"/>
      <c r="K7" s="15"/>
      <c r="L7" s="15"/>
      <c r="M7" s="15"/>
    </row>
    <row r="8" spans="2:13" s="1" customFormat="1" ht="24.95" customHeight="1">
      <c r="B8" s="169"/>
      <c r="C8" s="150" t="s">
        <v>275</v>
      </c>
      <c r="D8" s="150"/>
      <c r="E8" s="150"/>
      <c r="F8" s="151">
        <v>0</v>
      </c>
      <c r="G8" s="151"/>
      <c r="H8" s="151"/>
      <c r="I8" s="151"/>
      <c r="J8" s="151"/>
      <c r="K8" s="15"/>
      <c r="L8" s="15"/>
      <c r="M8" s="15"/>
    </row>
    <row r="9" spans="2:13" s="1" customFormat="1" ht="24.95" customHeight="1">
      <c r="B9" s="168" t="s">
        <v>276</v>
      </c>
      <c r="C9" s="163" t="s">
        <v>321</v>
      </c>
      <c r="D9" s="163"/>
      <c r="E9" s="163"/>
      <c r="F9" s="163"/>
      <c r="G9" s="163"/>
      <c r="H9" s="163"/>
      <c r="I9" s="163"/>
      <c r="J9" s="163"/>
      <c r="K9" s="15"/>
      <c r="L9" s="15"/>
      <c r="M9" s="15"/>
    </row>
    <row r="10" spans="2:13" s="1" customFormat="1" ht="24.95" customHeight="1">
      <c r="B10" s="168"/>
      <c r="C10" s="163"/>
      <c r="D10" s="163"/>
      <c r="E10" s="163"/>
      <c r="F10" s="163"/>
      <c r="G10" s="163"/>
      <c r="H10" s="163"/>
      <c r="I10" s="163"/>
      <c r="J10" s="163"/>
      <c r="K10" s="15"/>
      <c r="L10" s="15"/>
      <c r="M10" s="15"/>
    </row>
    <row r="11" spans="2:13" s="1" customFormat="1" ht="24.95" customHeight="1">
      <c r="B11" s="169" t="s">
        <v>278</v>
      </c>
      <c r="C11" s="10" t="s">
        <v>279</v>
      </c>
      <c r="D11" s="10" t="s">
        <v>280</v>
      </c>
      <c r="E11" s="150" t="s">
        <v>281</v>
      </c>
      <c r="F11" s="150"/>
      <c r="G11" s="150" t="s">
        <v>282</v>
      </c>
      <c r="H11" s="150"/>
      <c r="I11" s="150"/>
      <c r="J11" s="150"/>
      <c r="K11" s="15"/>
      <c r="L11" s="15"/>
      <c r="M11" s="15"/>
    </row>
    <row r="12" spans="2:13" s="1" customFormat="1" ht="24.95" customHeight="1">
      <c r="B12" s="169"/>
      <c r="C12" s="169" t="s">
        <v>283</v>
      </c>
      <c r="D12" s="170" t="s">
        <v>284</v>
      </c>
      <c r="E12" s="152" t="s">
        <v>322</v>
      </c>
      <c r="F12" s="153"/>
      <c r="G12" s="152" t="s">
        <v>323</v>
      </c>
      <c r="H12" s="154"/>
      <c r="I12" s="154"/>
      <c r="J12" s="153"/>
      <c r="K12" s="15"/>
      <c r="L12" s="15"/>
      <c r="M12" s="15"/>
    </row>
    <row r="13" spans="2:13" s="1" customFormat="1" ht="38.1" customHeight="1">
      <c r="B13" s="169"/>
      <c r="C13" s="169"/>
      <c r="D13" s="172"/>
      <c r="E13" s="155" t="s">
        <v>324</v>
      </c>
      <c r="F13" s="155"/>
      <c r="G13" s="155" t="s">
        <v>325</v>
      </c>
      <c r="H13" s="155"/>
      <c r="I13" s="155"/>
      <c r="J13" s="155"/>
      <c r="K13" s="16"/>
      <c r="L13" s="16"/>
      <c r="M13" s="16"/>
    </row>
    <row r="14" spans="2:13" s="1" customFormat="1" ht="24" customHeight="1">
      <c r="B14" s="169"/>
      <c r="C14" s="169"/>
      <c r="D14" s="170" t="s">
        <v>291</v>
      </c>
      <c r="E14" s="156" t="s">
        <v>326</v>
      </c>
      <c r="F14" s="157"/>
      <c r="G14" s="156" t="s">
        <v>327</v>
      </c>
      <c r="H14" s="158"/>
      <c r="I14" s="158"/>
      <c r="J14" s="157"/>
    </row>
    <row r="15" spans="2:13" s="1" customFormat="1" ht="24" customHeight="1">
      <c r="B15" s="169"/>
      <c r="C15" s="169"/>
      <c r="D15" s="172"/>
      <c r="E15" s="156" t="s">
        <v>328</v>
      </c>
      <c r="F15" s="157"/>
      <c r="G15" s="156" t="s">
        <v>329</v>
      </c>
      <c r="H15" s="158"/>
      <c r="I15" s="158"/>
      <c r="J15" s="157"/>
    </row>
    <row r="16" spans="2:13" s="1" customFormat="1" ht="24" customHeight="1">
      <c r="B16" s="169"/>
      <c r="C16" s="169"/>
      <c r="D16" s="12" t="s">
        <v>294</v>
      </c>
      <c r="E16" s="163" t="s">
        <v>330</v>
      </c>
      <c r="F16" s="163"/>
      <c r="G16" s="163" t="s">
        <v>331</v>
      </c>
      <c r="H16" s="163"/>
      <c r="I16" s="163"/>
      <c r="J16" s="163"/>
    </row>
    <row r="17" spans="2:10" s="1" customFormat="1" ht="24" customHeight="1">
      <c r="B17" s="169"/>
      <c r="C17" s="169"/>
      <c r="D17" s="170" t="s">
        <v>297</v>
      </c>
      <c r="E17" s="163" t="s">
        <v>332</v>
      </c>
      <c r="F17" s="163"/>
      <c r="G17" s="159" t="s">
        <v>333</v>
      </c>
      <c r="H17" s="159"/>
      <c r="I17" s="159"/>
      <c r="J17" s="159"/>
    </row>
    <row r="18" spans="2:10" s="1" customFormat="1">
      <c r="B18" s="169"/>
      <c r="C18" s="169"/>
      <c r="D18" s="171"/>
      <c r="E18" s="163" t="s">
        <v>334</v>
      </c>
      <c r="F18" s="163"/>
      <c r="G18" s="175" t="s">
        <v>335</v>
      </c>
      <c r="H18" s="163"/>
      <c r="I18" s="163"/>
      <c r="J18" s="163"/>
    </row>
    <row r="19" spans="2:10" s="1" customFormat="1">
      <c r="B19" s="169"/>
      <c r="C19" s="169"/>
      <c r="D19" s="172"/>
      <c r="E19" s="163" t="s">
        <v>336</v>
      </c>
      <c r="F19" s="163"/>
      <c r="G19" s="175" t="s">
        <v>337</v>
      </c>
      <c r="H19" s="163"/>
      <c r="I19" s="163"/>
      <c r="J19" s="163"/>
    </row>
    <row r="20" spans="2:10" s="1" customFormat="1" ht="24">
      <c r="B20" s="169"/>
      <c r="C20" s="169" t="s">
        <v>303</v>
      </c>
      <c r="D20" s="11" t="s">
        <v>304</v>
      </c>
      <c r="E20" s="164" t="s">
        <v>338</v>
      </c>
      <c r="F20" s="165"/>
      <c r="G20" s="164" t="s">
        <v>339</v>
      </c>
      <c r="H20" s="164"/>
      <c r="I20" s="164"/>
      <c r="J20" s="164"/>
    </row>
    <row r="21" spans="2:10" s="1" customFormat="1" ht="24">
      <c r="B21" s="169"/>
      <c r="C21" s="169"/>
      <c r="D21" s="11" t="s">
        <v>308</v>
      </c>
      <c r="E21" s="165" t="s">
        <v>340</v>
      </c>
      <c r="F21" s="166"/>
      <c r="G21" s="165" t="s">
        <v>341</v>
      </c>
      <c r="H21" s="166"/>
      <c r="I21" s="166"/>
      <c r="J21" s="167"/>
    </row>
    <row r="22" spans="2:10" s="1" customFormat="1" ht="33" customHeight="1">
      <c r="B22" s="169"/>
      <c r="C22" s="169"/>
      <c r="D22" s="11" t="s">
        <v>342</v>
      </c>
      <c r="E22" s="165" t="s">
        <v>343</v>
      </c>
      <c r="F22" s="166"/>
      <c r="G22" s="165" t="s">
        <v>344</v>
      </c>
      <c r="H22" s="166"/>
      <c r="I22" s="166"/>
      <c r="J22" s="167"/>
    </row>
    <row r="23" spans="2:10" ht="24">
      <c r="B23" s="169"/>
      <c r="C23" s="169"/>
      <c r="D23" s="11" t="s">
        <v>313</v>
      </c>
      <c r="E23" s="165" t="s">
        <v>345</v>
      </c>
      <c r="F23" s="166"/>
      <c r="G23" s="165" t="s">
        <v>346</v>
      </c>
      <c r="H23" s="166"/>
      <c r="I23" s="166"/>
      <c r="J23" s="167"/>
    </row>
    <row r="24" spans="2:10" ht="24">
      <c r="B24" s="169"/>
      <c r="C24" s="12" t="s">
        <v>315</v>
      </c>
      <c r="D24" s="11" t="s">
        <v>316</v>
      </c>
      <c r="E24" s="163" t="s">
        <v>347</v>
      </c>
      <c r="F24" s="163"/>
      <c r="G24" s="163" t="s">
        <v>348</v>
      </c>
      <c r="H24" s="163"/>
      <c r="I24" s="163"/>
      <c r="J24" s="163"/>
    </row>
  </sheetData>
  <mergeCells count="47">
    <mergeCell ref="E24:F24"/>
    <mergeCell ref="G24:J24"/>
    <mergeCell ref="B6:B8"/>
    <mergeCell ref="B9:B10"/>
    <mergeCell ref="B11:B24"/>
    <mergeCell ref="C12:C19"/>
    <mergeCell ref="C20:C23"/>
    <mergeCell ref="D12:D13"/>
    <mergeCell ref="D14:D15"/>
    <mergeCell ref="D17:D19"/>
    <mergeCell ref="C9:J10"/>
    <mergeCell ref="E21:F21"/>
    <mergeCell ref="G21:J21"/>
    <mergeCell ref="E22:F22"/>
    <mergeCell ref="G22:J22"/>
    <mergeCell ref="E23:F23"/>
    <mergeCell ref="G23:J23"/>
    <mergeCell ref="E18:F18"/>
    <mergeCell ref="G18:J18"/>
    <mergeCell ref="E19:F19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4" type="noConversion"/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4" sqref="C4:J4"/>
    </sheetView>
  </sheetViews>
  <sheetFormatPr defaultColWidth="9" defaultRowHeight="13.5"/>
  <cols>
    <col min="1" max="1" width="3.75" customWidth="1"/>
    <col min="2" max="2" width="11.25" style="1" customWidth="1"/>
    <col min="3" max="3" width="9" style="9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s="1" customFormat="1" ht="18.95" customHeight="1">
      <c r="B1" s="2"/>
      <c r="C1" s="9"/>
      <c r="J1" s="1" t="s">
        <v>349</v>
      </c>
    </row>
    <row r="2" spans="2:13" s="1" customFormat="1" ht="24" customHeight="1">
      <c r="B2" s="145" t="s">
        <v>267</v>
      </c>
      <c r="C2" s="146"/>
      <c r="D2" s="146"/>
      <c r="E2" s="146"/>
      <c r="F2" s="146"/>
      <c r="G2" s="146"/>
      <c r="H2" s="146"/>
      <c r="I2" s="146"/>
      <c r="J2" s="147"/>
      <c r="K2" s="13"/>
      <c r="L2" s="13"/>
      <c r="M2" s="13"/>
    </row>
    <row r="3" spans="2:13" s="1" customFormat="1" ht="24.95" customHeight="1">
      <c r="B3" s="148" t="s">
        <v>268</v>
      </c>
      <c r="C3" s="148"/>
      <c r="D3" s="148"/>
      <c r="E3" s="148"/>
      <c r="F3" s="148"/>
      <c r="G3" s="148"/>
      <c r="H3" s="148"/>
      <c r="I3" s="148"/>
      <c r="J3" s="148"/>
      <c r="K3" s="14"/>
      <c r="L3" s="14"/>
      <c r="M3" s="14"/>
    </row>
    <row r="4" spans="2:13" s="1" customFormat="1" ht="24.95" customHeight="1">
      <c r="B4" s="10" t="s">
        <v>269</v>
      </c>
      <c r="C4" s="149" t="s">
        <v>350</v>
      </c>
      <c r="D4" s="149"/>
      <c r="E4" s="149"/>
      <c r="F4" s="149"/>
      <c r="G4" s="149"/>
      <c r="H4" s="149"/>
      <c r="I4" s="149"/>
      <c r="J4" s="149"/>
      <c r="K4" s="15"/>
      <c r="L4" s="15"/>
      <c r="M4" s="15"/>
    </row>
    <row r="5" spans="2:13" s="1" customFormat="1" ht="24.95" customHeight="1">
      <c r="B5" s="10" t="s">
        <v>271</v>
      </c>
      <c r="C5" s="149" t="s">
        <v>0</v>
      </c>
      <c r="D5" s="149"/>
      <c r="E5" s="149"/>
      <c r="F5" s="149"/>
      <c r="G5" s="149"/>
      <c r="H5" s="149"/>
      <c r="I5" s="149"/>
      <c r="J5" s="149"/>
      <c r="K5" s="15"/>
      <c r="L5" s="15"/>
      <c r="M5" s="15"/>
    </row>
    <row r="6" spans="2:13" s="1" customFormat="1" ht="24.95" customHeight="1">
      <c r="B6" s="168" t="s">
        <v>272</v>
      </c>
      <c r="C6" s="150" t="s">
        <v>273</v>
      </c>
      <c r="D6" s="150"/>
      <c r="E6" s="150"/>
      <c r="F6" s="176">
        <v>1.2378800000000001</v>
      </c>
      <c r="G6" s="176"/>
      <c r="H6" s="176"/>
      <c r="I6" s="176"/>
      <c r="J6" s="176"/>
      <c r="K6" s="15"/>
      <c r="L6" s="15"/>
      <c r="M6" s="15"/>
    </row>
    <row r="7" spans="2:13" s="1" customFormat="1" ht="24.95" customHeight="1">
      <c r="B7" s="169"/>
      <c r="C7" s="150" t="s">
        <v>274</v>
      </c>
      <c r="D7" s="150"/>
      <c r="E7" s="150"/>
      <c r="F7" s="176">
        <v>1.2378800000000001</v>
      </c>
      <c r="G7" s="176"/>
      <c r="H7" s="176"/>
      <c r="I7" s="176"/>
      <c r="J7" s="176"/>
      <c r="K7" s="15"/>
      <c r="L7" s="15"/>
      <c r="M7" s="15"/>
    </row>
    <row r="8" spans="2:13" s="1" customFormat="1" ht="24.95" customHeight="1">
      <c r="B8" s="169"/>
      <c r="C8" s="150" t="s">
        <v>275</v>
      </c>
      <c r="D8" s="150"/>
      <c r="E8" s="150"/>
      <c r="F8" s="151">
        <v>0</v>
      </c>
      <c r="G8" s="151"/>
      <c r="H8" s="151"/>
      <c r="I8" s="151"/>
      <c r="J8" s="151"/>
      <c r="K8" s="15"/>
      <c r="L8" s="15"/>
      <c r="M8" s="15"/>
    </row>
    <row r="9" spans="2:13" s="1" customFormat="1" ht="24.95" customHeight="1">
      <c r="B9" s="168" t="s">
        <v>276</v>
      </c>
      <c r="C9" s="163" t="s">
        <v>351</v>
      </c>
      <c r="D9" s="163"/>
      <c r="E9" s="163"/>
      <c r="F9" s="163"/>
      <c r="G9" s="163"/>
      <c r="H9" s="163"/>
      <c r="I9" s="163"/>
      <c r="J9" s="163"/>
      <c r="K9" s="15"/>
      <c r="L9" s="15"/>
      <c r="M9" s="15"/>
    </row>
    <row r="10" spans="2:13" s="1" customFormat="1" ht="24.95" customHeight="1">
      <c r="B10" s="168"/>
      <c r="C10" s="163"/>
      <c r="D10" s="163"/>
      <c r="E10" s="163"/>
      <c r="F10" s="163"/>
      <c r="G10" s="163"/>
      <c r="H10" s="163"/>
      <c r="I10" s="163"/>
      <c r="J10" s="163"/>
      <c r="K10" s="15"/>
      <c r="L10" s="15"/>
      <c r="M10" s="15"/>
    </row>
    <row r="11" spans="2:13" s="1" customFormat="1" ht="24.95" customHeight="1">
      <c r="B11" s="169" t="s">
        <v>278</v>
      </c>
      <c r="C11" s="10" t="s">
        <v>279</v>
      </c>
      <c r="D11" s="10" t="s">
        <v>280</v>
      </c>
      <c r="E11" s="150" t="s">
        <v>281</v>
      </c>
      <c r="F11" s="150"/>
      <c r="G11" s="150" t="s">
        <v>282</v>
      </c>
      <c r="H11" s="150"/>
      <c r="I11" s="150"/>
      <c r="J11" s="150"/>
      <c r="K11" s="15"/>
      <c r="L11" s="15"/>
      <c r="M11" s="15"/>
    </row>
    <row r="12" spans="2:13" s="1" customFormat="1" ht="24.95" customHeight="1">
      <c r="B12" s="169"/>
      <c r="C12" s="169" t="s">
        <v>283</v>
      </c>
      <c r="D12" s="169" t="s">
        <v>284</v>
      </c>
      <c r="E12" s="150" t="s">
        <v>352</v>
      </c>
      <c r="F12" s="150"/>
      <c r="G12" s="177" t="s">
        <v>353</v>
      </c>
      <c r="H12" s="177"/>
      <c r="I12" s="177"/>
      <c r="J12" s="177"/>
      <c r="K12" s="15"/>
      <c r="L12" s="15"/>
      <c r="M12" s="15"/>
    </row>
    <row r="13" spans="2:13" s="1" customFormat="1" ht="38.1" customHeight="1">
      <c r="B13" s="169"/>
      <c r="C13" s="169"/>
      <c r="D13" s="169"/>
      <c r="E13" s="177" t="s">
        <v>354</v>
      </c>
      <c r="F13" s="177"/>
      <c r="G13" s="177" t="s">
        <v>355</v>
      </c>
      <c r="H13" s="177"/>
      <c r="I13" s="177"/>
      <c r="J13" s="177"/>
      <c r="K13" s="16"/>
      <c r="L13" s="16"/>
      <c r="M13" s="16"/>
    </row>
    <row r="14" spans="2:13" s="1" customFormat="1" ht="24" customHeight="1">
      <c r="B14" s="169"/>
      <c r="C14" s="169"/>
      <c r="D14" s="12" t="s">
        <v>291</v>
      </c>
      <c r="E14" s="163" t="s">
        <v>356</v>
      </c>
      <c r="F14" s="163"/>
      <c r="G14" s="163" t="s">
        <v>357</v>
      </c>
      <c r="H14" s="163"/>
      <c r="I14" s="163"/>
      <c r="J14" s="163"/>
    </row>
    <row r="15" spans="2:13" s="1" customFormat="1" ht="24" customHeight="1">
      <c r="B15" s="169"/>
      <c r="C15" s="169"/>
      <c r="D15" s="169" t="s">
        <v>294</v>
      </c>
      <c r="E15" s="163" t="s">
        <v>358</v>
      </c>
      <c r="F15" s="163"/>
      <c r="G15" s="163" t="s">
        <v>359</v>
      </c>
      <c r="H15" s="163"/>
      <c r="I15" s="163"/>
      <c r="J15" s="163"/>
    </row>
    <row r="16" spans="2:13" s="1" customFormat="1" ht="24" customHeight="1">
      <c r="B16" s="169"/>
      <c r="C16" s="169"/>
      <c r="D16" s="169"/>
      <c r="E16" s="163" t="s">
        <v>360</v>
      </c>
      <c r="F16" s="163"/>
      <c r="G16" s="163" t="s">
        <v>361</v>
      </c>
      <c r="H16" s="163"/>
      <c r="I16" s="163"/>
      <c r="J16" s="163"/>
    </row>
    <row r="17" spans="2:10" s="1" customFormat="1" ht="24" customHeight="1">
      <c r="B17" s="169"/>
      <c r="C17" s="169"/>
      <c r="D17" s="169" t="s">
        <v>297</v>
      </c>
      <c r="E17" s="156" t="s">
        <v>362</v>
      </c>
      <c r="F17" s="157"/>
      <c r="G17" s="159" t="s">
        <v>363</v>
      </c>
      <c r="H17" s="159"/>
      <c r="I17" s="159"/>
      <c r="J17" s="159"/>
    </row>
    <row r="18" spans="2:10" s="1" customFormat="1">
      <c r="B18" s="169"/>
      <c r="C18" s="169"/>
      <c r="D18" s="169"/>
      <c r="E18" s="178" t="s">
        <v>364</v>
      </c>
      <c r="F18" s="178"/>
      <c r="G18" s="159" t="s">
        <v>365</v>
      </c>
      <c r="H18" s="159"/>
      <c r="I18" s="159"/>
      <c r="J18" s="159"/>
    </row>
    <row r="19" spans="2:10" s="1" customFormat="1">
      <c r="B19" s="169"/>
      <c r="C19" s="169"/>
      <c r="D19" s="169"/>
      <c r="E19" s="163" t="s">
        <v>366</v>
      </c>
      <c r="F19" s="163"/>
      <c r="G19" s="175" t="s">
        <v>367</v>
      </c>
      <c r="H19" s="163"/>
      <c r="I19" s="163"/>
      <c r="J19" s="163"/>
    </row>
    <row r="20" spans="2:10" s="1" customFormat="1" ht="24">
      <c r="B20" s="169"/>
      <c r="C20" s="169" t="s">
        <v>303</v>
      </c>
      <c r="D20" s="11" t="s">
        <v>304</v>
      </c>
      <c r="E20" s="163" t="s">
        <v>368</v>
      </c>
      <c r="F20" s="163"/>
      <c r="G20" s="163" t="s">
        <v>369</v>
      </c>
      <c r="H20" s="163"/>
      <c r="I20" s="163"/>
      <c r="J20" s="163"/>
    </row>
    <row r="21" spans="2:10" s="1" customFormat="1" ht="24">
      <c r="B21" s="169"/>
      <c r="C21" s="169"/>
      <c r="D21" s="11" t="s">
        <v>308</v>
      </c>
      <c r="E21" s="165" t="s">
        <v>370</v>
      </c>
      <c r="F21" s="166"/>
      <c r="G21" s="165" t="s">
        <v>371</v>
      </c>
      <c r="H21" s="166"/>
      <c r="I21" s="166"/>
      <c r="J21" s="167"/>
    </row>
    <row r="22" spans="2:10" s="1" customFormat="1" ht="33" customHeight="1">
      <c r="B22" s="169"/>
      <c r="C22" s="169"/>
      <c r="D22" s="11" t="s">
        <v>342</v>
      </c>
      <c r="E22" s="163" t="s">
        <v>372</v>
      </c>
      <c r="F22" s="163"/>
      <c r="G22" s="163" t="s">
        <v>373</v>
      </c>
      <c r="H22" s="163"/>
      <c r="I22" s="163"/>
      <c r="J22" s="163"/>
    </row>
    <row r="23" spans="2:10" ht="24">
      <c r="B23" s="169"/>
      <c r="C23" s="169"/>
      <c r="D23" s="11" t="s">
        <v>313</v>
      </c>
      <c r="E23" s="179" t="s">
        <v>356</v>
      </c>
      <c r="F23" s="180"/>
      <c r="G23" s="179" t="s">
        <v>374</v>
      </c>
      <c r="H23" s="181"/>
      <c r="I23" s="181"/>
      <c r="J23" s="180"/>
    </row>
    <row r="24" spans="2:10" ht="24">
      <c r="B24" s="169"/>
      <c r="C24" s="12" t="s">
        <v>315</v>
      </c>
      <c r="D24" s="11" t="s">
        <v>316</v>
      </c>
      <c r="E24" s="163" t="s">
        <v>375</v>
      </c>
      <c r="F24" s="163"/>
      <c r="G24" s="163" t="s">
        <v>376</v>
      </c>
      <c r="H24" s="163"/>
      <c r="I24" s="163"/>
      <c r="J24" s="163"/>
    </row>
  </sheetData>
  <mergeCells count="47">
    <mergeCell ref="E24:F24"/>
    <mergeCell ref="G24:J24"/>
    <mergeCell ref="B6:B8"/>
    <mergeCell ref="B9:B10"/>
    <mergeCell ref="B11:B24"/>
    <mergeCell ref="C12:C19"/>
    <mergeCell ref="C20:C23"/>
    <mergeCell ref="D12:D13"/>
    <mergeCell ref="D15:D16"/>
    <mergeCell ref="D17:D19"/>
    <mergeCell ref="C9:J10"/>
    <mergeCell ref="E21:F21"/>
    <mergeCell ref="G21:J21"/>
    <mergeCell ref="E22:F22"/>
    <mergeCell ref="G22:J22"/>
    <mergeCell ref="E23:F23"/>
    <mergeCell ref="G23:J23"/>
    <mergeCell ref="E18:F18"/>
    <mergeCell ref="G18:J18"/>
    <mergeCell ref="E19:F19"/>
    <mergeCell ref="G19:J19"/>
    <mergeCell ref="E20:F20"/>
    <mergeCell ref="G20:J20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4" type="noConversion"/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596" footer="0.5118055555555559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topLeftCell="A5" workbookViewId="0">
      <selection activeCell="K8" sqref="K8"/>
    </sheetView>
  </sheetViews>
  <sheetFormatPr defaultColWidth="10" defaultRowHeight="13.5"/>
  <cols>
    <col min="1" max="1" width="7" style="1" customWidth="1"/>
    <col min="2" max="2" width="10.625" style="1" customWidth="1"/>
    <col min="3" max="3" width="10.25" style="1" customWidth="1"/>
    <col min="4" max="4" width="6.125" style="1" customWidth="1"/>
    <col min="5" max="5" width="7.125" style="1" customWidth="1"/>
    <col min="6" max="6" width="11" style="1" customWidth="1"/>
    <col min="7" max="7" width="9.625" style="1" customWidth="1"/>
    <col min="8" max="8" width="21.25" style="1" customWidth="1"/>
    <col min="9" max="9" width="9.75" style="1" customWidth="1"/>
    <col min="10" max="16382" width="10" style="1"/>
  </cols>
  <sheetData>
    <row r="1" spans="1:8 16383:16384" s="1" customFormat="1" ht="24.95" customHeight="1">
      <c r="A1" s="2"/>
      <c r="H1" s="3" t="s">
        <v>377</v>
      </c>
      <c r="XFC1"/>
      <c r="XFD1"/>
    </row>
    <row r="2" spans="1:8 16383:16384" s="1" customFormat="1" ht="27" customHeight="1">
      <c r="A2" s="143" t="s">
        <v>378</v>
      </c>
      <c r="B2" s="143"/>
      <c r="C2" s="143"/>
      <c r="D2" s="143"/>
      <c r="E2" s="143"/>
      <c r="F2" s="143"/>
      <c r="G2" s="143"/>
      <c r="H2" s="143"/>
      <c r="XFC2"/>
      <c r="XFD2"/>
    </row>
    <row r="3" spans="1:8 16383:16384" s="1" customFormat="1" ht="26.45" customHeight="1">
      <c r="A3" s="182" t="s">
        <v>379</v>
      </c>
      <c r="B3" s="182"/>
      <c r="C3" s="182"/>
      <c r="D3" s="182"/>
      <c r="E3" s="182"/>
      <c r="F3" s="182"/>
      <c r="G3" s="182"/>
      <c r="H3" s="182"/>
      <c r="XFC3"/>
      <c r="XFD3"/>
    </row>
    <row r="4" spans="1:8 16383:16384" s="1" customFormat="1" ht="26.45" customHeight="1">
      <c r="A4" s="183" t="s">
        <v>380</v>
      </c>
      <c r="B4" s="183"/>
      <c r="C4" s="183"/>
      <c r="D4" s="184" t="s">
        <v>0</v>
      </c>
      <c r="E4" s="184"/>
      <c r="F4" s="184"/>
      <c r="G4" s="184"/>
      <c r="H4" s="184"/>
      <c r="XFC4"/>
      <c r="XFD4"/>
    </row>
    <row r="5" spans="1:8 16383:16384" s="1" customFormat="1" ht="26.45" customHeight="1">
      <c r="A5" s="183" t="s">
        <v>381</v>
      </c>
      <c r="B5" s="183" t="s">
        <v>382</v>
      </c>
      <c r="C5" s="183"/>
      <c r="D5" s="183" t="s">
        <v>383</v>
      </c>
      <c r="E5" s="183"/>
      <c r="F5" s="183"/>
      <c r="G5" s="183"/>
      <c r="H5" s="183"/>
      <c r="XFC5"/>
      <c r="XFD5"/>
    </row>
    <row r="6" spans="1:8 16383:16384" s="1" customFormat="1" ht="26.45" customHeight="1">
      <c r="A6" s="183"/>
      <c r="B6" s="185" t="s">
        <v>384</v>
      </c>
      <c r="C6" s="186"/>
      <c r="D6" s="187" t="s">
        <v>385</v>
      </c>
      <c r="E6" s="188"/>
      <c r="F6" s="188"/>
      <c r="G6" s="188"/>
      <c r="H6" s="188"/>
      <c r="XFC6"/>
      <c r="XFD6"/>
    </row>
    <row r="7" spans="1:8 16383:16384" s="1" customFormat="1" ht="26.45" customHeight="1">
      <c r="A7" s="183"/>
      <c r="B7" s="185" t="s">
        <v>386</v>
      </c>
      <c r="C7" s="189"/>
      <c r="D7" s="187" t="s">
        <v>387</v>
      </c>
      <c r="E7" s="190"/>
      <c r="F7" s="190"/>
      <c r="G7" s="190"/>
      <c r="H7" s="190"/>
      <c r="XFC7"/>
      <c r="XFD7"/>
    </row>
    <row r="8" spans="1:8 16383:16384" s="1" customFormat="1" ht="26.45" customHeight="1">
      <c r="A8" s="183"/>
      <c r="B8" s="185" t="s">
        <v>388</v>
      </c>
      <c r="C8" s="189"/>
      <c r="D8" s="187" t="s">
        <v>389</v>
      </c>
      <c r="E8" s="190"/>
      <c r="F8" s="190"/>
      <c r="G8" s="190"/>
      <c r="H8" s="190"/>
      <c r="XFC8"/>
      <c r="XFD8"/>
    </row>
    <row r="9" spans="1:8 16383:16384" s="1" customFormat="1" ht="26.45" customHeight="1">
      <c r="A9" s="183"/>
      <c r="B9" s="185" t="s">
        <v>390</v>
      </c>
      <c r="C9" s="185"/>
      <c r="D9" s="190" t="s">
        <v>391</v>
      </c>
      <c r="E9" s="190"/>
      <c r="F9" s="190"/>
      <c r="G9" s="190"/>
      <c r="H9" s="190"/>
      <c r="XFC9"/>
      <c r="XFD9"/>
    </row>
    <row r="10" spans="1:8 16383:16384" s="1" customFormat="1" ht="26.45" customHeight="1">
      <c r="A10" s="183"/>
      <c r="B10" s="185" t="s">
        <v>392</v>
      </c>
      <c r="C10" s="185"/>
      <c r="D10" s="188" t="s">
        <v>393</v>
      </c>
      <c r="E10" s="188"/>
      <c r="F10" s="188"/>
      <c r="G10" s="188"/>
      <c r="H10" s="188"/>
      <c r="XFC10"/>
      <c r="XFD10"/>
    </row>
    <row r="11" spans="1:8 16383:16384" s="1" customFormat="1" ht="26.45" customHeight="1">
      <c r="A11" s="183"/>
      <c r="B11" s="183" t="s">
        <v>394</v>
      </c>
      <c r="C11" s="183"/>
      <c r="D11" s="183"/>
      <c r="E11" s="183"/>
      <c r="F11" s="4" t="s">
        <v>395</v>
      </c>
      <c r="G11" s="4" t="s">
        <v>274</v>
      </c>
      <c r="H11" s="4" t="s">
        <v>275</v>
      </c>
      <c r="XFC11"/>
      <c r="XFD11"/>
    </row>
    <row r="12" spans="1:8 16383:16384" s="1" customFormat="1" ht="26.45" customHeight="1">
      <c r="A12" s="183"/>
      <c r="B12" s="183"/>
      <c r="C12" s="183"/>
      <c r="D12" s="183"/>
      <c r="E12" s="183"/>
      <c r="F12" s="5">
        <v>2155.62</v>
      </c>
      <c r="G12" s="5">
        <v>2155.62</v>
      </c>
      <c r="H12" s="6"/>
      <c r="XFC12"/>
      <c r="XFD12"/>
    </row>
    <row r="13" spans="1:8 16383:16384" s="1" customFormat="1" ht="26.45" customHeight="1">
      <c r="A13" s="4" t="s">
        <v>396</v>
      </c>
      <c r="B13" s="191" t="s">
        <v>397</v>
      </c>
      <c r="C13" s="191"/>
      <c r="D13" s="191"/>
      <c r="E13" s="191"/>
      <c r="F13" s="191"/>
      <c r="G13" s="191"/>
      <c r="H13" s="191"/>
      <c r="XFC13"/>
      <c r="XFD13"/>
    </row>
    <row r="14" spans="1:8 16383:16384" s="1" customFormat="1" ht="26.45" customHeight="1">
      <c r="A14" s="183" t="s">
        <v>398</v>
      </c>
      <c r="B14" s="4" t="s">
        <v>279</v>
      </c>
      <c r="C14" s="183" t="s">
        <v>280</v>
      </c>
      <c r="D14" s="183"/>
      <c r="E14" s="183" t="s">
        <v>281</v>
      </c>
      <c r="F14" s="183"/>
      <c r="G14" s="183" t="s">
        <v>399</v>
      </c>
      <c r="H14" s="183"/>
      <c r="XFC14"/>
      <c r="XFD14"/>
    </row>
    <row r="15" spans="1:8 16383:16384" s="1" customFormat="1" ht="26.45" customHeight="1">
      <c r="A15" s="183"/>
      <c r="B15" s="183" t="s">
        <v>400</v>
      </c>
      <c r="C15" s="183" t="s">
        <v>284</v>
      </c>
      <c r="D15" s="183"/>
      <c r="E15" s="187" t="s">
        <v>401</v>
      </c>
      <c r="F15" s="190"/>
      <c r="G15" s="187" t="s">
        <v>402</v>
      </c>
      <c r="H15" s="190"/>
      <c r="XFC15"/>
      <c r="XFD15"/>
    </row>
    <row r="16" spans="1:8 16383:16384" s="1" customFormat="1" ht="26.45" customHeight="1">
      <c r="A16" s="183"/>
      <c r="B16" s="183"/>
      <c r="C16" s="183" t="s">
        <v>291</v>
      </c>
      <c r="D16" s="183"/>
      <c r="E16" s="187" t="s">
        <v>403</v>
      </c>
      <c r="F16" s="190"/>
      <c r="G16" s="187" t="s">
        <v>404</v>
      </c>
      <c r="H16" s="190"/>
      <c r="XFC16"/>
      <c r="XFD16"/>
    </row>
    <row r="17" spans="1:15 16383:16384" s="1" customFormat="1" ht="26.45" customHeight="1">
      <c r="A17" s="183"/>
      <c r="B17" s="183"/>
      <c r="C17" s="183" t="s">
        <v>294</v>
      </c>
      <c r="D17" s="183"/>
      <c r="E17" s="187" t="s">
        <v>405</v>
      </c>
      <c r="F17" s="187"/>
      <c r="G17" s="187" t="s">
        <v>406</v>
      </c>
      <c r="H17" s="187"/>
      <c r="XFC17"/>
      <c r="XFD17"/>
    </row>
    <row r="18" spans="1:15 16383:16384" s="1" customFormat="1" ht="26.45" customHeight="1">
      <c r="A18" s="183"/>
      <c r="B18" s="183"/>
      <c r="C18" s="183" t="s">
        <v>297</v>
      </c>
      <c r="D18" s="183"/>
      <c r="E18" s="187" t="s">
        <v>407</v>
      </c>
      <c r="F18" s="187"/>
      <c r="G18" s="187" t="s">
        <v>408</v>
      </c>
      <c r="H18" s="187"/>
      <c r="XFC18"/>
      <c r="XFD18"/>
    </row>
    <row r="19" spans="1:15 16383:16384" s="1" customFormat="1" ht="26.45" customHeight="1">
      <c r="A19" s="183"/>
      <c r="B19" s="183"/>
      <c r="C19" s="183"/>
      <c r="D19" s="183"/>
      <c r="E19" s="187" t="s">
        <v>409</v>
      </c>
      <c r="F19" s="187"/>
      <c r="G19" s="187" t="s">
        <v>410</v>
      </c>
      <c r="H19" s="187"/>
      <c r="XFC19"/>
      <c r="XFD19"/>
    </row>
    <row r="20" spans="1:15 16383:16384" s="1" customFormat="1" ht="26.45" customHeight="1">
      <c r="A20" s="183"/>
      <c r="B20" s="183"/>
      <c r="C20" s="183"/>
      <c r="D20" s="183"/>
      <c r="E20" s="187" t="s">
        <v>411</v>
      </c>
      <c r="F20" s="187"/>
      <c r="G20" s="187" t="s">
        <v>412</v>
      </c>
      <c r="H20" s="187"/>
      <c r="XFC20"/>
      <c r="XFD20"/>
    </row>
    <row r="21" spans="1:15 16383:16384" s="1" customFormat="1" ht="33" customHeight="1">
      <c r="A21" s="183"/>
      <c r="B21" s="183" t="s">
        <v>413</v>
      </c>
      <c r="C21" s="183" t="s">
        <v>308</v>
      </c>
      <c r="D21" s="183"/>
      <c r="E21" s="187" t="s">
        <v>414</v>
      </c>
      <c r="F21" s="190"/>
      <c r="G21" s="187" t="s">
        <v>415</v>
      </c>
      <c r="H21" s="190"/>
      <c r="XFC21"/>
      <c r="XFD21"/>
    </row>
    <row r="22" spans="1:15 16383:16384" s="1" customFormat="1" ht="45" customHeight="1">
      <c r="A22" s="183"/>
      <c r="B22" s="183"/>
      <c r="C22" s="183" t="s">
        <v>304</v>
      </c>
      <c r="D22" s="183"/>
      <c r="E22" s="187" t="s">
        <v>403</v>
      </c>
      <c r="F22" s="187"/>
      <c r="G22" s="187" t="s">
        <v>416</v>
      </c>
      <c r="H22" s="187"/>
      <c r="XFC22"/>
      <c r="XFD22"/>
    </row>
    <row r="23" spans="1:15 16383:16384" s="1" customFormat="1" ht="26.45" customHeight="1">
      <c r="A23" s="183"/>
      <c r="B23" s="183"/>
      <c r="C23" s="183" t="s">
        <v>342</v>
      </c>
      <c r="D23" s="183"/>
      <c r="E23" s="187" t="s">
        <v>417</v>
      </c>
      <c r="F23" s="187"/>
      <c r="G23" s="187" t="s">
        <v>418</v>
      </c>
      <c r="H23" s="187"/>
      <c r="XFC23"/>
      <c r="XFD23"/>
    </row>
    <row r="24" spans="1:15 16383:16384" s="1" customFormat="1" ht="26.45" customHeight="1">
      <c r="A24" s="183"/>
      <c r="B24" s="183"/>
      <c r="C24" s="183" t="s">
        <v>313</v>
      </c>
      <c r="D24" s="183"/>
      <c r="E24" s="187" t="s">
        <v>419</v>
      </c>
      <c r="F24" s="187"/>
      <c r="G24" s="187" t="s">
        <v>374</v>
      </c>
      <c r="H24" s="187"/>
      <c r="XFC24"/>
      <c r="XFD24"/>
    </row>
    <row r="25" spans="1:15 16383:16384" s="1" customFormat="1" ht="26.45" customHeight="1">
      <c r="A25" s="183"/>
      <c r="B25" s="4" t="s">
        <v>315</v>
      </c>
      <c r="C25" s="183" t="s">
        <v>316</v>
      </c>
      <c r="D25" s="183"/>
      <c r="E25" s="187" t="s">
        <v>420</v>
      </c>
      <c r="F25" s="187"/>
      <c r="G25" s="187" t="s">
        <v>421</v>
      </c>
      <c r="H25" s="187"/>
      <c r="XFC25"/>
      <c r="XFD25"/>
    </row>
    <row r="26" spans="1:15 16383:16384" s="1" customFormat="1" ht="45" customHeight="1">
      <c r="A26" s="192"/>
      <c r="B26" s="192"/>
      <c r="C26" s="192"/>
      <c r="D26" s="192"/>
      <c r="E26" s="192"/>
      <c r="F26" s="192"/>
      <c r="G26" s="192"/>
      <c r="H26" s="192"/>
      <c r="XFC26"/>
      <c r="XFD26"/>
    </row>
    <row r="27" spans="1:15 16383:16384" s="1" customFormat="1" ht="16.350000000000001" customHeight="1">
      <c r="A27" s="7"/>
      <c r="B27" s="7"/>
      <c r="XFC27"/>
      <c r="XFD27"/>
    </row>
    <row r="28" spans="1:15 16383:16384" s="1" customFormat="1" ht="16.350000000000001" customHeight="1">
      <c r="A28" s="7"/>
      <c r="XFC28"/>
      <c r="XFD28"/>
    </row>
    <row r="29" spans="1:15 16383:16384" s="1" customFormat="1" ht="16.350000000000001" customHeight="1">
      <c r="A29" s="7"/>
      <c r="O29" s="8"/>
      <c r="XFC29"/>
      <c r="XFD29"/>
    </row>
    <row r="30" spans="1:15 16383:16384" s="1" customFormat="1" ht="16.350000000000001" customHeight="1">
      <c r="A30" s="7"/>
      <c r="XFC30"/>
      <c r="XFD30"/>
    </row>
    <row r="31" spans="1:15 16383:16384" s="1" customFormat="1" ht="16.350000000000001" customHeight="1">
      <c r="A31" s="7"/>
      <c r="B31" s="7"/>
      <c r="C31" s="7"/>
      <c r="D31" s="7"/>
      <c r="E31" s="7"/>
      <c r="F31" s="7"/>
      <c r="G31" s="7"/>
      <c r="H31" s="7"/>
      <c r="XFC31"/>
      <c r="XFD31"/>
    </row>
    <row r="32" spans="1:15 16383:16384" s="1" customFormat="1" ht="16.350000000000001" customHeight="1">
      <c r="A32" s="7"/>
      <c r="B32" s="7"/>
      <c r="C32" s="7"/>
      <c r="D32" s="7"/>
      <c r="E32" s="7"/>
      <c r="F32" s="7"/>
      <c r="G32" s="7"/>
      <c r="H32" s="7"/>
      <c r="XFC32"/>
      <c r="XFD32"/>
    </row>
    <row r="33" spans="1:8 16383:16384" s="1" customFormat="1" ht="16.350000000000001" customHeight="1">
      <c r="A33" s="7"/>
      <c r="B33" s="7"/>
      <c r="C33" s="7"/>
      <c r="D33" s="7"/>
      <c r="E33" s="7"/>
      <c r="F33" s="7"/>
      <c r="G33" s="7"/>
      <c r="H33" s="7"/>
      <c r="XFC33"/>
      <c r="XFD33"/>
    </row>
    <row r="34" spans="1:8 16383:16384" s="1" customFormat="1" ht="16.350000000000001" customHeight="1">
      <c r="A34" s="7"/>
      <c r="B34" s="7"/>
      <c r="C34" s="7"/>
      <c r="D34" s="7"/>
      <c r="E34" s="7"/>
      <c r="F34" s="7"/>
      <c r="G34" s="7"/>
      <c r="H34" s="7"/>
      <c r="XFC34"/>
      <c r="XFD34"/>
    </row>
  </sheetData>
  <mergeCells count="57">
    <mergeCell ref="C25:D25"/>
    <mergeCell ref="E25:F25"/>
    <mergeCell ref="G25:H25"/>
    <mergeCell ref="A26:H26"/>
    <mergeCell ref="A5:A12"/>
    <mergeCell ref="A14:A25"/>
    <mergeCell ref="B15:B20"/>
    <mergeCell ref="B21:B24"/>
    <mergeCell ref="B11:E12"/>
    <mergeCell ref="C18:D20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E18:F18"/>
    <mergeCell ref="G18:H18"/>
    <mergeCell ref="E19:F19"/>
    <mergeCell ref="G19:H19"/>
    <mergeCell ref="E20:F20"/>
    <mergeCell ref="G20:H20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B9:C9"/>
    <mergeCell ref="D9:H9"/>
    <mergeCell ref="B10:C10"/>
    <mergeCell ref="D10:H10"/>
    <mergeCell ref="B13:H13"/>
    <mergeCell ref="B6:C6"/>
    <mergeCell ref="D6:H6"/>
    <mergeCell ref="B7:C7"/>
    <mergeCell ref="D7:H7"/>
    <mergeCell ref="B8:C8"/>
    <mergeCell ref="D8:H8"/>
    <mergeCell ref="A2:H2"/>
    <mergeCell ref="A3:H3"/>
    <mergeCell ref="A4:C4"/>
    <mergeCell ref="D4:H4"/>
    <mergeCell ref="B5:C5"/>
    <mergeCell ref="D5:H5"/>
  </mergeCells>
  <phoneticPr fontId="34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24" workbookViewId="0">
      <selection activeCell="B3" sqref="B3"/>
    </sheetView>
  </sheetViews>
  <sheetFormatPr defaultColWidth="10" defaultRowHeight="13.5"/>
  <cols>
    <col min="1" max="1" width="1.5" style="61" customWidth="1"/>
    <col min="2" max="2" width="41" style="61" customWidth="1"/>
    <col min="3" max="3" width="16.375" style="61" customWidth="1"/>
    <col min="4" max="4" width="41" style="61" customWidth="1"/>
    <col min="5" max="5" width="16.375" style="61" customWidth="1"/>
    <col min="6" max="6" width="1.5" style="61" customWidth="1"/>
    <col min="7" max="10" width="9.75" style="61" customWidth="1"/>
    <col min="11" max="16384" width="10" style="61"/>
  </cols>
  <sheetData>
    <row r="1" spans="1:6" ht="14.25" customHeight="1">
      <c r="A1" s="103"/>
      <c r="B1" s="62"/>
      <c r="C1" s="63"/>
      <c r="D1" s="104"/>
      <c r="E1" s="62" t="s">
        <v>2</v>
      </c>
      <c r="F1" s="111" t="s">
        <v>3</v>
      </c>
    </row>
    <row r="2" spans="1:6" ht="19.899999999999999" customHeight="1">
      <c r="A2" s="104"/>
      <c r="B2" s="127" t="s">
        <v>4</v>
      </c>
      <c r="C2" s="127"/>
      <c r="D2" s="127"/>
      <c r="E2" s="127"/>
      <c r="F2" s="111"/>
    </row>
    <row r="3" spans="1:6" ht="17.100000000000001" customHeight="1">
      <c r="A3" s="106"/>
      <c r="B3" s="67" t="s">
        <v>5</v>
      </c>
      <c r="C3" s="80"/>
      <c r="D3" s="80"/>
      <c r="E3" s="107" t="s">
        <v>6</v>
      </c>
      <c r="F3" s="112"/>
    </row>
    <row r="4" spans="1:6" ht="21.4" customHeight="1">
      <c r="A4" s="108"/>
      <c r="B4" s="128" t="s">
        <v>7</v>
      </c>
      <c r="C4" s="128"/>
      <c r="D4" s="128" t="s">
        <v>8</v>
      </c>
      <c r="E4" s="128"/>
      <c r="F4" s="79"/>
    </row>
    <row r="5" spans="1:6" ht="21.4" customHeight="1">
      <c r="A5" s="108"/>
      <c r="B5" s="70" t="s">
        <v>9</v>
      </c>
      <c r="C5" s="70" t="s">
        <v>10</v>
      </c>
      <c r="D5" s="70" t="s">
        <v>9</v>
      </c>
      <c r="E5" s="70" t="s">
        <v>10</v>
      </c>
      <c r="F5" s="79"/>
    </row>
    <row r="6" spans="1:6" ht="19.899999999999999" customHeight="1">
      <c r="A6" s="129"/>
      <c r="B6" s="75" t="s">
        <v>11</v>
      </c>
      <c r="C6" s="41">
        <v>21556193.149999999</v>
      </c>
      <c r="D6" s="75" t="s">
        <v>12</v>
      </c>
      <c r="E6" s="41">
        <v>500000</v>
      </c>
      <c r="F6" s="86"/>
    </row>
    <row r="7" spans="1:6" ht="19.899999999999999" customHeight="1">
      <c r="A7" s="129"/>
      <c r="B7" s="75" t="s">
        <v>13</v>
      </c>
      <c r="C7" s="39"/>
      <c r="D7" s="75" t="s">
        <v>14</v>
      </c>
      <c r="E7" s="39"/>
      <c r="F7" s="86"/>
    </row>
    <row r="8" spans="1:6" ht="19.899999999999999" customHeight="1">
      <c r="A8" s="129"/>
      <c r="B8" s="75" t="s">
        <v>15</v>
      </c>
      <c r="C8" s="39"/>
      <c r="D8" s="75" t="s">
        <v>16</v>
      </c>
      <c r="E8" s="39"/>
      <c r="F8" s="86"/>
    </row>
    <row r="9" spans="1:6" ht="19.899999999999999" customHeight="1">
      <c r="A9" s="129"/>
      <c r="B9" s="75" t="s">
        <v>17</v>
      </c>
      <c r="C9" s="39"/>
      <c r="D9" s="75" t="s">
        <v>18</v>
      </c>
      <c r="E9" s="39"/>
      <c r="F9" s="86"/>
    </row>
    <row r="10" spans="1:6" ht="19.899999999999999" customHeight="1">
      <c r="A10" s="129"/>
      <c r="B10" s="75" t="s">
        <v>19</v>
      </c>
      <c r="C10" s="39"/>
      <c r="D10" s="75" t="s">
        <v>20</v>
      </c>
      <c r="E10" s="39"/>
      <c r="F10" s="86"/>
    </row>
    <row r="11" spans="1:6" ht="19.899999999999999" customHeight="1">
      <c r="A11" s="129"/>
      <c r="B11" s="75" t="s">
        <v>21</v>
      </c>
      <c r="C11" s="39"/>
      <c r="D11" s="75" t="s">
        <v>22</v>
      </c>
      <c r="E11" s="39"/>
      <c r="F11" s="86"/>
    </row>
    <row r="12" spans="1:6" ht="19.899999999999999" customHeight="1">
      <c r="A12" s="129"/>
      <c r="B12" s="75" t="s">
        <v>23</v>
      </c>
      <c r="C12" s="39"/>
      <c r="D12" s="75" t="s">
        <v>24</v>
      </c>
      <c r="E12" s="39"/>
      <c r="F12" s="86"/>
    </row>
    <row r="13" spans="1:6" ht="19.899999999999999" customHeight="1">
      <c r="A13" s="129"/>
      <c r="B13" s="75" t="s">
        <v>23</v>
      </c>
      <c r="C13" s="39"/>
      <c r="D13" s="75" t="s">
        <v>25</v>
      </c>
      <c r="E13" s="41">
        <v>5343372.38</v>
      </c>
      <c r="F13" s="86"/>
    </row>
    <row r="14" spans="1:6" ht="19.899999999999999" customHeight="1">
      <c r="A14" s="129"/>
      <c r="B14" s="75" t="s">
        <v>23</v>
      </c>
      <c r="C14" s="39"/>
      <c r="D14" s="75" t="s">
        <v>26</v>
      </c>
      <c r="E14" s="39"/>
      <c r="F14" s="86"/>
    </row>
    <row r="15" spans="1:6" ht="19.899999999999999" customHeight="1">
      <c r="A15" s="129"/>
      <c r="B15" s="75" t="s">
        <v>23</v>
      </c>
      <c r="C15" s="39"/>
      <c r="D15" s="75" t="s">
        <v>27</v>
      </c>
      <c r="E15" s="41">
        <v>916147.68</v>
      </c>
      <c r="F15" s="86"/>
    </row>
    <row r="16" spans="1:6" ht="19.899999999999999" customHeight="1">
      <c r="A16" s="129"/>
      <c r="B16" s="75" t="s">
        <v>23</v>
      </c>
      <c r="C16" s="39"/>
      <c r="D16" s="75" t="s">
        <v>28</v>
      </c>
      <c r="E16" s="39"/>
      <c r="F16" s="86"/>
    </row>
    <row r="17" spans="1:6" ht="19.899999999999999" customHeight="1">
      <c r="A17" s="129"/>
      <c r="B17" s="75" t="s">
        <v>23</v>
      </c>
      <c r="C17" s="39"/>
      <c r="D17" s="75" t="s">
        <v>29</v>
      </c>
      <c r="E17" s="39"/>
      <c r="F17" s="86"/>
    </row>
    <row r="18" spans="1:6" ht="19.899999999999999" customHeight="1">
      <c r="A18" s="129"/>
      <c r="B18" s="75" t="s">
        <v>23</v>
      </c>
      <c r="C18" s="39"/>
      <c r="D18" s="75" t="s">
        <v>30</v>
      </c>
      <c r="E18" s="39"/>
      <c r="F18" s="86"/>
    </row>
    <row r="19" spans="1:6" ht="19.899999999999999" customHeight="1">
      <c r="A19" s="129"/>
      <c r="B19" s="75" t="s">
        <v>23</v>
      </c>
      <c r="C19" s="39"/>
      <c r="D19" s="75" t="s">
        <v>31</v>
      </c>
      <c r="E19" s="39"/>
      <c r="F19" s="86"/>
    </row>
    <row r="20" spans="1:6" ht="19.899999999999999" customHeight="1">
      <c r="A20" s="129"/>
      <c r="B20" s="75" t="s">
        <v>23</v>
      </c>
      <c r="C20" s="39"/>
      <c r="D20" s="75" t="s">
        <v>32</v>
      </c>
      <c r="E20" s="41">
        <v>13509170.220000001</v>
      </c>
      <c r="F20" s="86"/>
    </row>
    <row r="21" spans="1:6" ht="19.899999999999999" customHeight="1">
      <c r="A21" s="129"/>
      <c r="B21" s="75" t="s">
        <v>23</v>
      </c>
      <c r="C21" s="39"/>
      <c r="D21" s="75" t="s">
        <v>33</v>
      </c>
      <c r="E21" s="39"/>
      <c r="F21" s="86"/>
    </row>
    <row r="22" spans="1:6" ht="19.899999999999999" customHeight="1">
      <c r="A22" s="129"/>
      <c r="B22" s="75" t="s">
        <v>23</v>
      </c>
      <c r="C22" s="39"/>
      <c r="D22" s="75" t="s">
        <v>34</v>
      </c>
      <c r="E22" s="39"/>
      <c r="F22" s="86"/>
    </row>
    <row r="23" spans="1:6" ht="19.899999999999999" customHeight="1">
      <c r="A23" s="129"/>
      <c r="B23" s="75" t="s">
        <v>23</v>
      </c>
      <c r="C23" s="39"/>
      <c r="D23" s="75" t="s">
        <v>35</v>
      </c>
      <c r="E23" s="39"/>
      <c r="F23" s="86"/>
    </row>
    <row r="24" spans="1:6" ht="19.899999999999999" customHeight="1">
      <c r="A24" s="129"/>
      <c r="B24" s="75" t="s">
        <v>23</v>
      </c>
      <c r="C24" s="39"/>
      <c r="D24" s="75" t="s">
        <v>36</v>
      </c>
      <c r="E24" s="39"/>
      <c r="F24" s="86"/>
    </row>
    <row r="25" spans="1:6" ht="19.899999999999999" customHeight="1">
      <c r="A25" s="129"/>
      <c r="B25" s="75" t="s">
        <v>23</v>
      </c>
      <c r="C25" s="39"/>
      <c r="D25" s="75" t="s">
        <v>37</v>
      </c>
      <c r="E25" s="41">
        <v>1287502.8700000001</v>
      </c>
      <c r="F25" s="86"/>
    </row>
    <row r="26" spans="1:6" ht="19.899999999999999" customHeight="1">
      <c r="A26" s="129"/>
      <c r="B26" s="75" t="s">
        <v>23</v>
      </c>
      <c r="C26" s="39"/>
      <c r="D26" s="75" t="s">
        <v>38</v>
      </c>
      <c r="E26" s="39"/>
      <c r="F26" s="86"/>
    </row>
    <row r="27" spans="1:6" ht="19.899999999999999" customHeight="1">
      <c r="A27" s="129"/>
      <c r="B27" s="75" t="s">
        <v>23</v>
      </c>
      <c r="C27" s="39"/>
      <c r="D27" s="75" t="s">
        <v>39</v>
      </c>
      <c r="E27" s="39"/>
      <c r="F27" s="86"/>
    </row>
    <row r="28" spans="1:6" ht="19.899999999999999" customHeight="1">
      <c r="A28" s="129"/>
      <c r="B28" s="75" t="s">
        <v>23</v>
      </c>
      <c r="C28" s="39"/>
      <c r="D28" s="75" t="s">
        <v>40</v>
      </c>
      <c r="E28" s="39"/>
      <c r="F28" s="86"/>
    </row>
    <row r="29" spans="1:6" ht="19.899999999999999" customHeight="1">
      <c r="A29" s="129"/>
      <c r="B29" s="75" t="s">
        <v>23</v>
      </c>
      <c r="C29" s="39"/>
      <c r="D29" s="75" t="s">
        <v>41</v>
      </c>
      <c r="E29" s="39"/>
      <c r="F29" s="86"/>
    </row>
    <row r="30" spans="1:6" ht="19.899999999999999" customHeight="1">
      <c r="A30" s="129"/>
      <c r="B30" s="75" t="s">
        <v>23</v>
      </c>
      <c r="C30" s="39"/>
      <c r="D30" s="75" t="s">
        <v>42</v>
      </c>
      <c r="E30" s="39"/>
      <c r="F30" s="86"/>
    </row>
    <row r="31" spans="1:6" ht="19.899999999999999" customHeight="1">
      <c r="A31" s="129"/>
      <c r="B31" s="75" t="s">
        <v>23</v>
      </c>
      <c r="C31" s="39"/>
      <c r="D31" s="75" t="s">
        <v>43</v>
      </c>
      <c r="E31" s="39"/>
      <c r="F31" s="86"/>
    </row>
    <row r="32" spans="1:6" ht="19.899999999999999" customHeight="1">
      <c r="A32" s="129"/>
      <c r="B32" s="75" t="s">
        <v>23</v>
      </c>
      <c r="C32" s="39"/>
      <c r="D32" s="75" t="s">
        <v>44</v>
      </c>
      <c r="E32" s="39"/>
      <c r="F32" s="86"/>
    </row>
    <row r="33" spans="1:6" ht="19.899999999999999" customHeight="1">
      <c r="A33" s="129"/>
      <c r="B33" s="75" t="s">
        <v>23</v>
      </c>
      <c r="C33" s="39"/>
      <c r="D33" s="75" t="s">
        <v>45</v>
      </c>
      <c r="E33" s="39"/>
      <c r="F33" s="86"/>
    </row>
    <row r="34" spans="1:6" ht="19.899999999999999" customHeight="1">
      <c r="A34" s="129"/>
      <c r="B34" s="75" t="s">
        <v>23</v>
      </c>
      <c r="C34" s="39"/>
      <c r="D34" s="75" t="s">
        <v>46</v>
      </c>
      <c r="E34" s="39"/>
      <c r="F34" s="86"/>
    </row>
    <row r="35" spans="1:6" ht="19.899999999999999" customHeight="1">
      <c r="A35" s="129"/>
      <c r="B35" s="75" t="s">
        <v>23</v>
      </c>
      <c r="C35" s="39"/>
      <c r="D35" s="75" t="s">
        <v>47</v>
      </c>
      <c r="E35" s="39"/>
      <c r="F35" s="86"/>
    </row>
    <row r="36" spans="1:6" ht="19.899999999999999" customHeight="1">
      <c r="A36" s="83"/>
      <c r="B36" s="81" t="s">
        <v>48</v>
      </c>
      <c r="C36" s="41">
        <v>21556193.149999999</v>
      </c>
      <c r="D36" s="81" t="s">
        <v>49</v>
      </c>
      <c r="E36" s="41">
        <v>21556193.149999999</v>
      </c>
      <c r="F36" s="88"/>
    </row>
    <row r="37" spans="1:6" ht="19.899999999999999" customHeight="1">
      <c r="A37" s="69"/>
      <c r="B37" s="109" t="s">
        <v>50</v>
      </c>
      <c r="C37" s="39"/>
      <c r="D37" s="109" t="s">
        <v>51</v>
      </c>
      <c r="E37" s="39"/>
      <c r="F37" s="117"/>
    </row>
    <row r="38" spans="1:6" ht="19.899999999999999" customHeight="1">
      <c r="A38" s="118"/>
      <c r="B38" s="109" t="s">
        <v>52</v>
      </c>
      <c r="C38" s="39"/>
      <c r="D38" s="109" t="s">
        <v>53</v>
      </c>
      <c r="E38" s="39"/>
      <c r="F38" s="117"/>
    </row>
    <row r="39" spans="1:6" ht="19.899999999999999" customHeight="1">
      <c r="A39" s="118"/>
      <c r="B39" s="119"/>
      <c r="C39" s="119"/>
      <c r="D39" s="109" t="s">
        <v>54</v>
      </c>
      <c r="E39" s="39"/>
      <c r="F39" s="117"/>
    </row>
    <row r="40" spans="1:6" ht="19.899999999999999" customHeight="1">
      <c r="A40" s="120"/>
      <c r="B40" s="70" t="s">
        <v>55</v>
      </c>
      <c r="C40" s="41">
        <v>21556193.149999999</v>
      </c>
      <c r="D40" s="70" t="s">
        <v>56</v>
      </c>
      <c r="E40" s="41">
        <v>21556193.149999999</v>
      </c>
      <c r="F40" s="121"/>
    </row>
    <row r="41" spans="1:6" ht="8.4499999999999993" customHeight="1">
      <c r="A41" s="110"/>
      <c r="B41" s="110"/>
      <c r="C41" s="122"/>
      <c r="D41" s="122"/>
      <c r="E41" s="110"/>
      <c r="F41" s="123"/>
    </row>
  </sheetData>
  <mergeCells count="4">
    <mergeCell ref="B2:E2"/>
    <mergeCell ref="B4:C4"/>
    <mergeCell ref="D4:E4"/>
    <mergeCell ref="A6:A35"/>
  </mergeCells>
  <phoneticPr fontId="34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style="42" customWidth="1"/>
    <col min="2" max="2" width="16.875" style="42" customWidth="1"/>
    <col min="3" max="3" width="31.75" style="42" customWidth="1"/>
    <col min="4" max="4" width="15.875" style="42" customWidth="1"/>
    <col min="5" max="5" width="13" style="42" customWidth="1"/>
    <col min="6" max="6" width="15.5" style="42" customWidth="1"/>
    <col min="7" max="14" width="13" style="42" customWidth="1"/>
    <col min="15" max="15" width="1.5" style="42" customWidth="1"/>
    <col min="16" max="16" width="9.75" style="42" customWidth="1"/>
    <col min="17" max="16384" width="10" style="42"/>
  </cols>
  <sheetData>
    <row r="1" spans="1:15" ht="24.95" customHeight="1">
      <c r="A1" s="44"/>
      <c r="B1" s="2"/>
      <c r="C1" s="46"/>
      <c r="D1" s="114"/>
      <c r="E1" s="114"/>
      <c r="F1" s="114"/>
      <c r="G1" s="46"/>
      <c r="H1" s="46"/>
      <c r="I1" s="46"/>
      <c r="L1" s="46"/>
      <c r="M1" s="46"/>
      <c r="N1" s="47" t="s">
        <v>57</v>
      </c>
      <c r="O1" s="48"/>
    </row>
    <row r="2" spans="1:15" ht="22.9" customHeight="1">
      <c r="A2" s="44"/>
      <c r="B2" s="130" t="s">
        <v>58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48" t="s">
        <v>3</v>
      </c>
    </row>
    <row r="3" spans="1:15" ht="19.5" customHeight="1">
      <c r="A3" s="49"/>
      <c r="B3" s="131" t="s">
        <v>5</v>
      </c>
      <c r="C3" s="131"/>
      <c r="D3" s="49"/>
      <c r="E3" s="49"/>
      <c r="F3" s="97"/>
      <c r="G3" s="49"/>
      <c r="H3" s="97"/>
      <c r="I3" s="97"/>
      <c r="J3" s="97"/>
      <c r="K3" s="97"/>
      <c r="L3" s="97"/>
      <c r="M3" s="97"/>
      <c r="N3" s="50" t="s">
        <v>6</v>
      </c>
      <c r="O3" s="51"/>
    </row>
    <row r="4" spans="1:15" ht="24.4" customHeight="1">
      <c r="A4" s="52"/>
      <c r="B4" s="132" t="s">
        <v>9</v>
      </c>
      <c r="C4" s="132"/>
      <c r="D4" s="132" t="s">
        <v>59</v>
      </c>
      <c r="E4" s="132" t="s">
        <v>60</v>
      </c>
      <c r="F4" s="132" t="s">
        <v>61</v>
      </c>
      <c r="G4" s="132" t="s">
        <v>62</v>
      </c>
      <c r="H4" s="132" t="s">
        <v>63</v>
      </c>
      <c r="I4" s="132" t="s">
        <v>64</v>
      </c>
      <c r="J4" s="132" t="s">
        <v>65</v>
      </c>
      <c r="K4" s="132" t="s">
        <v>66</v>
      </c>
      <c r="L4" s="132" t="s">
        <v>67</v>
      </c>
      <c r="M4" s="132" t="s">
        <v>68</v>
      </c>
      <c r="N4" s="132" t="s">
        <v>69</v>
      </c>
      <c r="O4" s="54"/>
    </row>
    <row r="5" spans="1:15" ht="24.4" customHeight="1">
      <c r="A5" s="52"/>
      <c r="B5" s="132" t="s">
        <v>70</v>
      </c>
      <c r="C5" s="133" t="s">
        <v>71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54"/>
    </row>
    <row r="6" spans="1:15" ht="24.4" customHeight="1">
      <c r="A6" s="52"/>
      <c r="B6" s="132"/>
      <c r="C6" s="133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54"/>
    </row>
    <row r="7" spans="1:15" ht="27" customHeight="1">
      <c r="A7" s="55"/>
      <c r="B7" s="22"/>
      <c r="C7" s="22" t="s">
        <v>72</v>
      </c>
      <c r="D7" s="28">
        <f>SUM(D8)</f>
        <v>21556193.149999999</v>
      </c>
      <c r="E7" s="28"/>
      <c r="F7" s="28">
        <f>SUM(F8)</f>
        <v>21556193.149999999</v>
      </c>
      <c r="G7" s="25"/>
      <c r="H7" s="25"/>
      <c r="I7" s="25"/>
      <c r="J7" s="25"/>
      <c r="K7" s="25"/>
      <c r="L7" s="25"/>
      <c r="M7" s="25"/>
      <c r="N7" s="25"/>
      <c r="O7" s="56"/>
    </row>
    <row r="8" spans="1:15" ht="27" customHeight="1">
      <c r="A8" s="55"/>
      <c r="B8" s="27">
        <v>301001</v>
      </c>
      <c r="C8" s="116" t="s">
        <v>73</v>
      </c>
      <c r="D8" s="41">
        <v>21556193.149999999</v>
      </c>
      <c r="E8" s="41"/>
      <c r="F8" s="41">
        <v>21556193.149999999</v>
      </c>
      <c r="G8" s="25"/>
      <c r="H8" s="25"/>
      <c r="I8" s="25"/>
      <c r="J8" s="25"/>
      <c r="K8" s="25"/>
      <c r="L8" s="25"/>
      <c r="M8" s="25"/>
      <c r="N8" s="25"/>
      <c r="O8" s="5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style="42" customWidth="1"/>
    <col min="2" max="4" width="6.125" style="42" customWidth="1"/>
    <col min="5" max="5" width="16.875" style="42" customWidth="1"/>
    <col min="6" max="6" width="41" style="42" customWidth="1"/>
    <col min="7" max="10" width="16.375" style="42" customWidth="1"/>
    <col min="11" max="11" width="22.875" style="42" customWidth="1"/>
    <col min="12" max="12" width="1.5" style="42" customWidth="1"/>
    <col min="13" max="14" width="9.75" style="42" customWidth="1"/>
    <col min="15" max="16384" width="10" style="42"/>
  </cols>
  <sheetData>
    <row r="1" spans="1:12" ht="24.95" customHeight="1">
      <c r="A1" s="44"/>
      <c r="B1" s="2"/>
      <c r="C1" s="2"/>
      <c r="D1" s="2"/>
      <c r="E1" s="46"/>
      <c r="F1" s="46"/>
      <c r="G1" s="114"/>
      <c r="H1" s="114"/>
      <c r="I1" s="114"/>
      <c r="J1" s="114"/>
      <c r="K1" s="47" t="s">
        <v>74</v>
      </c>
      <c r="L1" s="48"/>
    </row>
    <row r="2" spans="1:12" ht="22.9" customHeight="1">
      <c r="A2" s="44"/>
      <c r="B2" s="130" t="s">
        <v>75</v>
      </c>
      <c r="C2" s="130"/>
      <c r="D2" s="130"/>
      <c r="E2" s="130"/>
      <c r="F2" s="130"/>
      <c r="G2" s="130"/>
      <c r="H2" s="130"/>
      <c r="I2" s="130"/>
      <c r="J2" s="130"/>
      <c r="K2" s="130"/>
      <c r="L2" s="48" t="s">
        <v>3</v>
      </c>
    </row>
    <row r="3" spans="1:12" ht="19.5" customHeight="1">
      <c r="A3" s="49"/>
      <c r="B3" s="131" t="s">
        <v>5</v>
      </c>
      <c r="C3" s="131"/>
      <c r="D3" s="131"/>
      <c r="E3" s="131"/>
      <c r="F3" s="131"/>
      <c r="G3" s="49"/>
      <c r="H3" s="49"/>
      <c r="I3" s="97"/>
      <c r="J3" s="97"/>
      <c r="K3" s="50" t="s">
        <v>6</v>
      </c>
      <c r="L3" s="51"/>
    </row>
    <row r="4" spans="1:12" ht="24.4" customHeight="1">
      <c r="A4" s="48"/>
      <c r="B4" s="134" t="s">
        <v>9</v>
      </c>
      <c r="C4" s="134"/>
      <c r="D4" s="134"/>
      <c r="E4" s="134"/>
      <c r="F4" s="134"/>
      <c r="G4" s="134" t="s">
        <v>59</v>
      </c>
      <c r="H4" s="134" t="s">
        <v>76</v>
      </c>
      <c r="I4" s="134" t="s">
        <v>77</v>
      </c>
      <c r="J4" s="134" t="s">
        <v>78</v>
      </c>
      <c r="K4" s="134" t="s">
        <v>79</v>
      </c>
      <c r="L4" s="53"/>
    </row>
    <row r="5" spans="1:12" ht="24.4" customHeight="1">
      <c r="A5" s="52"/>
      <c r="B5" s="134" t="s">
        <v>80</v>
      </c>
      <c r="C5" s="134"/>
      <c r="D5" s="134"/>
      <c r="E5" s="134" t="s">
        <v>70</v>
      </c>
      <c r="F5" s="134" t="s">
        <v>71</v>
      </c>
      <c r="G5" s="134"/>
      <c r="H5" s="134"/>
      <c r="I5" s="134"/>
      <c r="J5" s="134"/>
      <c r="K5" s="134"/>
      <c r="L5" s="53"/>
    </row>
    <row r="6" spans="1:12" ht="24.4" customHeight="1">
      <c r="A6" s="52"/>
      <c r="B6" s="22" t="s">
        <v>81</v>
      </c>
      <c r="C6" s="22" t="s">
        <v>82</v>
      </c>
      <c r="D6" s="22" t="s">
        <v>83</v>
      </c>
      <c r="E6" s="134"/>
      <c r="F6" s="134"/>
      <c r="G6" s="134"/>
      <c r="H6" s="134"/>
      <c r="I6" s="134"/>
      <c r="J6" s="134"/>
      <c r="K6" s="134"/>
      <c r="L6" s="54"/>
    </row>
    <row r="7" spans="1:12" ht="27" customHeight="1">
      <c r="A7" s="48"/>
      <c r="B7" s="27"/>
      <c r="C7" s="27"/>
      <c r="D7" s="27"/>
      <c r="E7" s="27"/>
      <c r="F7" s="27" t="s">
        <v>72</v>
      </c>
      <c r="G7" s="60">
        <v>21556193.149999999</v>
      </c>
      <c r="H7" s="60">
        <v>20943814.350000001</v>
      </c>
      <c r="I7" s="60">
        <v>612378.80000000005</v>
      </c>
      <c r="J7" s="28"/>
      <c r="K7" s="28"/>
      <c r="L7" s="54"/>
    </row>
    <row r="8" spans="1:12" ht="27" customHeight="1">
      <c r="A8" s="48"/>
      <c r="B8" s="57">
        <v>201</v>
      </c>
      <c r="C8" s="57"/>
      <c r="D8" s="27"/>
      <c r="E8" s="27">
        <v>301001</v>
      </c>
      <c r="F8" s="59" t="s">
        <v>84</v>
      </c>
      <c r="G8" s="60">
        <v>500000</v>
      </c>
      <c r="H8" s="115"/>
      <c r="I8" s="60">
        <v>500000</v>
      </c>
      <c r="J8" s="28"/>
      <c r="K8" s="28"/>
      <c r="L8" s="54"/>
    </row>
    <row r="9" spans="1:12" ht="27" customHeight="1">
      <c r="A9" s="48"/>
      <c r="B9" s="57">
        <v>201</v>
      </c>
      <c r="C9" s="57">
        <v>13</v>
      </c>
      <c r="D9" s="27"/>
      <c r="E9" s="27">
        <v>301001</v>
      </c>
      <c r="F9" s="59" t="s">
        <v>85</v>
      </c>
      <c r="G9" s="60">
        <v>500000</v>
      </c>
      <c r="H9" s="115"/>
      <c r="I9" s="60">
        <v>500000</v>
      </c>
      <c r="J9" s="28"/>
      <c r="K9" s="28"/>
      <c r="L9" s="54"/>
    </row>
    <row r="10" spans="1:12" ht="27" customHeight="1">
      <c r="A10" s="48"/>
      <c r="B10" s="57">
        <v>201</v>
      </c>
      <c r="C10" s="57">
        <v>13</v>
      </c>
      <c r="D10" s="57" t="s">
        <v>86</v>
      </c>
      <c r="E10" s="27">
        <v>301001</v>
      </c>
      <c r="F10" s="59" t="s">
        <v>87</v>
      </c>
      <c r="G10" s="60">
        <v>500000</v>
      </c>
      <c r="H10" s="115"/>
      <c r="I10" s="60">
        <v>500000</v>
      </c>
      <c r="J10" s="28"/>
      <c r="K10" s="28"/>
      <c r="L10" s="54"/>
    </row>
    <row r="11" spans="1:12" ht="27" customHeight="1">
      <c r="A11" s="48"/>
      <c r="B11" s="57">
        <v>208</v>
      </c>
      <c r="C11" s="57"/>
      <c r="D11" s="27"/>
      <c r="E11" s="27">
        <v>301001</v>
      </c>
      <c r="F11" s="59" t="s">
        <v>88</v>
      </c>
      <c r="G11" s="60">
        <v>5343372.38</v>
      </c>
      <c r="H11" s="60">
        <v>5343372.38</v>
      </c>
      <c r="I11" s="115"/>
      <c r="J11" s="28"/>
      <c r="K11" s="28"/>
      <c r="L11" s="54"/>
    </row>
    <row r="12" spans="1:12" ht="27" customHeight="1">
      <c r="A12" s="48"/>
      <c r="B12" s="27">
        <v>208</v>
      </c>
      <c r="C12" s="57" t="s">
        <v>89</v>
      </c>
      <c r="D12" s="57"/>
      <c r="E12" s="27">
        <v>301001</v>
      </c>
      <c r="F12" s="59" t="s">
        <v>90</v>
      </c>
      <c r="G12" s="60">
        <v>5343372.38</v>
      </c>
      <c r="H12" s="60">
        <v>5343372.38</v>
      </c>
      <c r="I12" s="115"/>
      <c r="J12" s="28"/>
      <c r="K12" s="28"/>
      <c r="L12" s="54"/>
    </row>
    <row r="13" spans="1:12" ht="27" customHeight="1">
      <c r="A13" s="48"/>
      <c r="B13" s="27">
        <v>208</v>
      </c>
      <c r="C13" s="57" t="s">
        <v>89</v>
      </c>
      <c r="D13" s="57" t="s">
        <v>91</v>
      </c>
      <c r="E13" s="27">
        <v>301001</v>
      </c>
      <c r="F13" s="59" t="s">
        <v>92</v>
      </c>
      <c r="G13" s="60">
        <v>3771665.84</v>
      </c>
      <c r="H13" s="60">
        <v>3771665.84</v>
      </c>
      <c r="I13" s="115"/>
      <c r="J13" s="28"/>
      <c r="K13" s="28"/>
      <c r="L13" s="54"/>
    </row>
    <row r="14" spans="1:12" ht="27" customHeight="1">
      <c r="A14" s="48"/>
      <c r="B14" s="27">
        <v>208</v>
      </c>
      <c r="C14" s="57" t="s">
        <v>89</v>
      </c>
      <c r="D14" s="57" t="s">
        <v>93</v>
      </c>
      <c r="E14" s="27">
        <v>301001</v>
      </c>
      <c r="F14" s="59" t="s">
        <v>94</v>
      </c>
      <c r="G14" s="60">
        <v>50801.97</v>
      </c>
      <c r="H14" s="60">
        <v>50801.97</v>
      </c>
      <c r="I14" s="115"/>
      <c r="J14" s="28"/>
      <c r="K14" s="28"/>
      <c r="L14" s="54"/>
    </row>
    <row r="15" spans="1:12" ht="27" customHeight="1">
      <c r="A15" s="48"/>
      <c r="B15" s="27">
        <v>208</v>
      </c>
      <c r="C15" s="57" t="s">
        <v>89</v>
      </c>
      <c r="D15" s="57" t="s">
        <v>89</v>
      </c>
      <c r="E15" s="27">
        <v>301001</v>
      </c>
      <c r="F15" s="59" t="s">
        <v>95</v>
      </c>
      <c r="G15" s="60">
        <v>1520904.57</v>
      </c>
      <c r="H15" s="60">
        <v>1520904.57</v>
      </c>
      <c r="I15" s="115"/>
      <c r="J15" s="28"/>
      <c r="K15" s="28"/>
      <c r="L15" s="54"/>
    </row>
    <row r="16" spans="1:12" ht="27" customHeight="1">
      <c r="A16" s="48"/>
      <c r="B16" s="57" t="s">
        <v>96</v>
      </c>
      <c r="C16" s="57"/>
      <c r="D16" s="57"/>
      <c r="E16" s="27">
        <v>301001</v>
      </c>
      <c r="F16" s="59" t="s">
        <v>97</v>
      </c>
      <c r="G16" s="60">
        <v>916147.68</v>
      </c>
      <c r="H16" s="60">
        <v>916147.68</v>
      </c>
      <c r="I16" s="115"/>
      <c r="J16" s="28"/>
      <c r="K16" s="28"/>
      <c r="L16" s="54"/>
    </row>
    <row r="17" spans="1:12" ht="27" customHeight="1">
      <c r="A17" s="48"/>
      <c r="B17" s="57" t="s">
        <v>96</v>
      </c>
      <c r="C17" s="57" t="s">
        <v>98</v>
      </c>
      <c r="D17" s="57"/>
      <c r="E17" s="27">
        <v>301001</v>
      </c>
      <c r="F17" s="59" t="s">
        <v>99</v>
      </c>
      <c r="G17" s="60">
        <v>916147.68</v>
      </c>
      <c r="H17" s="60">
        <v>916147.68</v>
      </c>
      <c r="I17" s="115"/>
      <c r="J17" s="28"/>
      <c r="K17" s="28"/>
      <c r="L17" s="54"/>
    </row>
    <row r="18" spans="1:12" ht="27" customHeight="1">
      <c r="A18" s="48"/>
      <c r="B18" s="57" t="s">
        <v>96</v>
      </c>
      <c r="C18" s="57" t="s">
        <v>98</v>
      </c>
      <c r="D18" s="57" t="s">
        <v>91</v>
      </c>
      <c r="E18" s="27">
        <v>301001</v>
      </c>
      <c r="F18" s="59" t="s">
        <v>100</v>
      </c>
      <c r="G18" s="60">
        <v>669833.18000000005</v>
      </c>
      <c r="H18" s="60">
        <v>669833.18000000005</v>
      </c>
      <c r="I18" s="115"/>
      <c r="J18" s="28"/>
      <c r="K18" s="28"/>
      <c r="L18" s="54"/>
    </row>
    <row r="19" spans="1:12" ht="27" customHeight="1">
      <c r="A19" s="48"/>
      <c r="B19" s="57" t="s">
        <v>96</v>
      </c>
      <c r="C19" s="57" t="s">
        <v>98</v>
      </c>
      <c r="D19" s="57" t="s">
        <v>93</v>
      </c>
      <c r="E19" s="27">
        <v>301001</v>
      </c>
      <c r="F19" s="59" t="s">
        <v>101</v>
      </c>
      <c r="G19" s="60">
        <v>156314.5</v>
      </c>
      <c r="H19" s="60">
        <v>156314.5</v>
      </c>
      <c r="I19" s="115"/>
      <c r="J19" s="28"/>
      <c r="K19" s="28"/>
      <c r="L19" s="54"/>
    </row>
    <row r="20" spans="1:12" ht="27" customHeight="1">
      <c r="A20" s="52"/>
      <c r="B20" s="57" t="s">
        <v>96</v>
      </c>
      <c r="C20" s="57" t="s">
        <v>98</v>
      </c>
      <c r="D20" s="57" t="s">
        <v>102</v>
      </c>
      <c r="E20" s="27">
        <v>301001</v>
      </c>
      <c r="F20" s="59" t="s">
        <v>103</v>
      </c>
      <c r="G20" s="60">
        <v>90000</v>
      </c>
      <c r="H20" s="60">
        <v>90000</v>
      </c>
      <c r="I20" s="115"/>
      <c r="J20" s="28"/>
      <c r="K20" s="28"/>
      <c r="L20" s="53"/>
    </row>
    <row r="21" spans="1:12" ht="27" customHeight="1">
      <c r="A21" s="52"/>
      <c r="B21" s="57" t="s">
        <v>104</v>
      </c>
      <c r="C21" s="57"/>
      <c r="D21" s="57"/>
      <c r="E21" s="27">
        <v>301001</v>
      </c>
      <c r="F21" s="59" t="s">
        <v>105</v>
      </c>
      <c r="G21" s="60">
        <v>13509170.220000001</v>
      </c>
      <c r="H21" s="60">
        <v>13396791.42</v>
      </c>
      <c r="I21" s="60">
        <v>112378.8</v>
      </c>
      <c r="J21" s="28"/>
      <c r="K21" s="28"/>
      <c r="L21" s="53"/>
    </row>
    <row r="22" spans="1:12" ht="27" customHeight="1">
      <c r="A22" s="52"/>
      <c r="B22" s="57" t="s">
        <v>104</v>
      </c>
      <c r="C22" s="57" t="s">
        <v>91</v>
      </c>
      <c r="D22" s="57"/>
      <c r="E22" s="27">
        <v>301001</v>
      </c>
      <c r="F22" s="59" t="s">
        <v>106</v>
      </c>
      <c r="G22" s="60">
        <v>37241</v>
      </c>
      <c r="H22" s="60">
        <v>37241</v>
      </c>
      <c r="I22" s="115"/>
      <c r="J22" s="28"/>
      <c r="K22" s="28"/>
      <c r="L22" s="54"/>
    </row>
    <row r="23" spans="1:12" ht="27" customHeight="1">
      <c r="A23" s="52"/>
      <c r="B23" s="57" t="s">
        <v>104</v>
      </c>
      <c r="C23" s="57" t="s">
        <v>91</v>
      </c>
      <c r="D23" s="57" t="s">
        <v>91</v>
      </c>
      <c r="E23" s="27">
        <v>301001</v>
      </c>
      <c r="F23" s="59" t="s">
        <v>107</v>
      </c>
      <c r="G23" s="60">
        <v>37241</v>
      </c>
      <c r="H23" s="60">
        <v>37241</v>
      </c>
      <c r="I23" s="115"/>
      <c r="J23" s="28"/>
      <c r="K23" s="28"/>
      <c r="L23" s="54"/>
    </row>
    <row r="24" spans="1:12" ht="27" customHeight="1">
      <c r="A24" s="52"/>
      <c r="B24" s="57" t="s">
        <v>104</v>
      </c>
      <c r="C24" s="57" t="s">
        <v>89</v>
      </c>
      <c r="D24" s="57"/>
      <c r="E24" s="27">
        <v>301001</v>
      </c>
      <c r="F24" s="59" t="s">
        <v>108</v>
      </c>
      <c r="G24" s="60">
        <v>13471929.220000001</v>
      </c>
      <c r="H24" s="60">
        <v>13359550.42</v>
      </c>
      <c r="I24" s="60">
        <v>112378.8</v>
      </c>
      <c r="J24" s="28"/>
      <c r="K24" s="28"/>
      <c r="L24" s="54"/>
    </row>
    <row r="25" spans="1:12" ht="27" customHeight="1">
      <c r="A25" s="52"/>
      <c r="B25" s="57" t="s">
        <v>104</v>
      </c>
      <c r="C25" s="57" t="s">
        <v>89</v>
      </c>
      <c r="D25" s="57" t="s">
        <v>91</v>
      </c>
      <c r="E25" s="27">
        <v>301001</v>
      </c>
      <c r="F25" s="59" t="s">
        <v>107</v>
      </c>
      <c r="G25" s="60">
        <v>10982013.609999999</v>
      </c>
      <c r="H25" s="60">
        <v>10869634.810000001</v>
      </c>
      <c r="I25" s="60">
        <v>112378.8</v>
      </c>
      <c r="J25" s="28"/>
      <c r="K25" s="28"/>
      <c r="L25" s="54"/>
    </row>
    <row r="26" spans="1:12" ht="27" customHeight="1">
      <c r="A26" s="52"/>
      <c r="B26" s="57" t="s">
        <v>104</v>
      </c>
      <c r="C26" s="57" t="s">
        <v>89</v>
      </c>
      <c r="D26" s="57" t="s">
        <v>109</v>
      </c>
      <c r="E26" s="27">
        <v>301001</v>
      </c>
      <c r="F26" s="59" t="s">
        <v>110</v>
      </c>
      <c r="G26" s="60">
        <v>2489915.61</v>
      </c>
      <c r="H26" s="60">
        <v>2489915.61</v>
      </c>
      <c r="I26" s="115"/>
      <c r="J26" s="28"/>
      <c r="K26" s="28"/>
      <c r="L26" s="54"/>
    </row>
    <row r="27" spans="1:12" ht="27" customHeight="1">
      <c r="A27" s="52"/>
      <c r="B27" s="57" t="s">
        <v>111</v>
      </c>
      <c r="C27" s="57"/>
      <c r="D27" s="57"/>
      <c r="E27" s="27">
        <v>301001</v>
      </c>
      <c r="F27" s="59" t="s">
        <v>112</v>
      </c>
      <c r="G27" s="60">
        <v>1287502.8700000001</v>
      </c>
      <c r="H27" s="60">
        <v>1287502.8700000001</v>
      </c>
      <c r="I27" s="115"/>
      <c r="J27" s="28"/>
      <c r="K27" s="28"/>
      <c r="L27" s="54"/>
    </row>
    <row r="28" spans="1:12" ht="27" customHeight="1">
      <c r="A28" s="52"/>
      <c r="B28" s="57" t="s">
        <v>111</v>
      </c>
      <c r="C28" s="57" t="s">
        <v>93</v>
      </c>
      <c r="D28" s="57"/>
      <c r="E28" s="27">
        <v>301001</v>
      </c>
      <c r="F28" s="59" t="s">
        <v>113</v>
      </c>
      <c r="G28" s="60">
        <v>1287502.8700000001</v>
      </c>
      <c r="H28" s="60">
        <v>1287502.8700000001</v>
      </c>
      <c r="I28" s="115"/>
      <c r="J28" s="28"/>
      <c r="K28" s="28"/>
      <c r="L28" s="54"/>
    </row>
    <row r="29" spans="1:12" ht="27" customHeight="1">
      <c r="A29" s="52"/>
      <c r="B29" s="57" t="s">
        <v>111</v>
      </c>
      <c r="C29" s="57" t="s">
        <v>93</v>
      </c>
      <c r="D29" s="57" t="s">
        <v>91</v>
      </c>
      <c r="E29" s="27">
        <v>301001</v>
      </c>
      <c r="F29" s="59" t="s">
        <v>114</v>
      </c>
      <c r="G29" s="60">
        <v>1287502.8700000001</v>
      </c>
      <c r="H29" s="60">
        <v>1287502.8700000001</v>
      </c>
      <c r="I29" s="115"/>
      <c r="J29" s="28"/>
      <c r="K29" s="28"/>
      <c r="L29" s="54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3.5"/>
  <cols>
    <col min="1" max="1" width="1.5" style="61" customWidth="1"/>
    <col min="2" max="2" width="33.375" style="61" customWidth="1"/>
    <col min="3" max="3" width="16.375" style="61" customWidth="1"/>
    <col min="4" max="4" width="33.375" style="61" customWidth="1"/>
    <col min="5" max="7" width="16.375" style="61" customWidth="1"/>
    <col min="8" max="8" width="18.25" style="61" customWidth="1"/>
    <col min="9" max="9" width="1.5" style="61" customWidth="1"/>
    <col min="10" max="11" width="9.75" style="61" customWidth="1"/>
    <col min="12" max="16384" width="10" style="61"/>
  </cols>
  <sheetData>
    <row r="1" spans="1:9" ht="14.25" customHeight="1">
      <c r="A1" s="103"/>
      <c r="B1" s="62"/>
      <c r="C1" s="104"/>
      <c r="D1" s="104"/>
      <c r="E1" s="63"/>
      <c r="F1" s="63"/>
      <c r="G1" s="63"/>
      <c r="H1" s="105" t="s">
        <v>115</v>
      </c>
      <c r="I1" s="111" t="s">
        <v>3</v>
      </c>
    </row>
    <row r="2" spans="1:9" ht="19.899999999999999" customHeight="1">
      <c r="A2" s="104"/>
      <c r="B2" s="127" t="s">
        <v>116</v>
      </c>
      <c r="C2" s="127"/>
      <c r="D2" s="127"/>
      <c r="E2" s="127"/>
      <c r="F2" s="127"/>
      <c r="G2" s="127"/>
      <c r="H2" s="127"/>
      <c r="I2" s="111"/>
    </row>
    <row r="3" spans="1:9" ht="17.100000000000001" customHeight="1">
      <c r="A3" s="106"/>
      <c r="B3" s="135" t="s">
        <v>5</v>
      </c>
      <c r="C3" s="135"/>
      <c r="D3" s="80"/>
      <c r="E3" s="80"/>
      <c r="F3" s="80"/>
      <c r="G3" s="80"/>
      <c r="H3" s="107" t="s">
        <v>6</v>
      </c>
      <c r="I3" s="112"/>
    </row>
    <row r="4" spans="1:9" ht="21.4" customHeight="1">
      <c r="A4" s="108"/>
      <c r="B4" s="128" t="s">
        <v>7</v>
      </c>
      <c r="C4" s="128"/>
      <c r="D4" s="128" t="s">
        <v>8</v>
      </c>
      <c r="E4" s="128"/>
      <c r="F4" s="128"/>
      <c r="G4" s="128"/>
      <c r="H4" s="128"/>
      <c r="I4" s="79"/>
    </row>
    <row r="5" spans="1:9" ht="21.4" customHeight="1">
      <c r="A5" s="108"/>
      <c r="B5" s="70" t="s">
        <v>9</v>
      </c>
      <c r="C5" s="70" t="s">
        <v>10</v>
      </c>
      <c r="D5" s="70" t="s">
        <v>9</v>
      </c>
      <c r="E5" s="70" t="s">
        <v>59</v>
      </c>
      <c r="F5" s="70" t="s">
        <v>117</v>
      </c>
      <c r="G5" s="70" t="s">
        <v>118</v>
      </c>
      <c r="H5" s="70" t="s">
        <v>119</v>
      </c>
      <c r="I5" s="79"/>
    </row>
    <row r="6" spans="1:9" ht="19.899999999999999" customHeight="1">
      <c r="A6" s="69"/>
      <c r="B6" s="109" t="s">
        <v>120</v>
      </c>
      <c r="C6" s="41">
        <v>21556193.149999999</v>
      </c>
      <c r="D6" s="109" t="s">
        <v>121</v>
      </c>
      <c r="E6" s="39">
        <v>21556193.149999999</v>
      </c>
      <c r="F6" s="39">
        <v>21556193.149999999</v>
      </c>
      <c r="G6" s="39"/>
      <c r="H6" s="39"/>
      <c r="I6" s="86"/>
    </row>
    <row r="7" spans="1:9" ht="19.899999999999999" customHeight="1">
      <c r="A7" s="129"/>
      <c r="B7" s="75" t="s">
        <v>122</v>
      </c>
      <c r="C7" s="41">
        <v>21556193.149999999</v>
      </c>
      <c r="D7" s="75" t="s">
        <v>123</v>
      </c>
      <c r="E7" s="39">
        <v>500000</v>
      </c>
      <c r="F7" s="39">
        <v>500000</v>
      </c>
      <c r="G7" s="39"/>
      <c r="H7" s="39"/>
      <c r="I7" s="86"/>
    </row>
    <row r="8" spans="1:9" ht="19.899999999999999" customHeight="1">
      <c r="A8" s="129"/>
      <c r="B8" s="75" t="s">
        <v>124</v>
      </c>
      <c r="C8" s="39"/>
      <c r="D8" s="75" t="s">
        <v>125</v>
      </c>
      <c r="E8" s="39"/>
      <c r="F8" s="39"/>
      <c r="G8" s="39"/>
      <c r="H8" s="39"/>
      <c r="I8" s="86"/>
    </row>
    <row r="9" spans="1:9" ht="19.899999999999999" customHeight="1">
      <c r="A9" s="129"/>
      <c r="B9" s="75" t="s">
        <v>126</v>
      </c>
      <c r="C9" s="39"/>
      <c r="D9" s="75" t="s">
        <v>127</v>
      </c>
      <c r="E9" s="39"/>
      <c r="F9" s="39"/>
      <c r="G9" s="39"/>
      <c r="H9" s="39"/>
      <c r="I9" s="86"/>
    </row>
    <row r="10" spans="1:9" ht="19.899999999999999" customHeight="1">
      <c r="A10" s="69"/>
      <c r="B10" s="109" t="s">
        <v>128</v>
      </c>
      <c r="C10" s="39"/>
      <c r="D10" s="75" t="s">
        <v>129</v>
      </c>
      <c r="E10" s="39"/>
      <c r="F10" s="39"/>
      <c r="G10" s="39"/>
      <c r="H10" s="39"/>
      <c r="I10" s="86"/>
    </row>
    <row r="11" spans="1:9" ht="19.899999999999999" customHeight="1">
      <c r="A11" s="129"/>
      <c r="B11" s="75" t="s">
        <v>122</v>
      </c>
      <c r="C11" s="39"/>
      <c r="D11" s="75" t="s">
        <v>130</v>
      </c>
      <c r="E11" s="39"/>
      <c r="F11" s="39"/>
      <c r="G11" s="39"/>
      <c r="H11" s="39"/>
      <c r="I11" s="86"/>
    </row>
    <row r="12" spans="1:9" ht="19.899999999999999" customHeight="1">
      <c r="A12" s="129"/>
      <c r="B12" s="75" t="s">
        <v>124</v>
      </c>
      <c r="C12" s="39"/>
      <c r="D12" s="75" t="s">
        <v>131</v>
      </c>
      <c r="E12" s="39"/>
      <c r="F12" s="39"/>
      <c r="G12" s="39"/>
      <c r="H12" s="39"/>
      <c r="I12" s="86"/>
    </row>
    <row r="13" spans="1:9" ht="19.899999999999999" customHeight="1">
      <c r="A13" s="129"/>
      <c r="B13" s="75" t="s">
        <v>126</v>
      </c>
      <c r="C13" s="39"/>
      <c r="D13" s="75" t="s">
        <v>132</v>
      </c>
      <c r="E13" s="39"/>
      <c r="F13" s="39"/>
      <c r="G13" s="39"/>
      <c r="H13" s="39"/>
      <c r="I13" s="86"/>
    </row>
    <row r="14" spans="1:9" ht="19.899999999999999" customHeight="1">
      <c r="A14" s="129"/>
      <c r="B14" s="75" t="s">
        <v>133</v>
      </c>
      <c r="C14" s="39"/>
      <c r="D14" s="75" t="s">
        <v>134</v>
      </c>
      <c r="E14" s="39">
        <v>5343372.38</v>
      </c>
      <c r="F14" s="39">
        <v>5343372.38</v>
      </c>
      <c r="G14" s="39"/>
      <c r="H14" s="39"/>
      <c r="I14" s="86"/>
    </row>
    <row r="15" spans="1:9" ht="19.899999999999999" customHeight="1">
      <c r="A15" s="129"/>
      <c r="B15" s="75" t="s">
        <v>133</v>
      </c>
      <c r="C15" s="39"/>
      <c r="D15" s="75" t="s">
        <v>135</v>
      </c>
      <c r="E15" s="39"/>
      <c r="F15" s="39"/>
      <c r="G15" s="39"/>
      <c r="H15" s="39"/>
      <c r="I15" s="86"/>
    </row>
    <row r="16" spans="1:9" ht="19.899999999999999" customHeight="1">
      <c r="A16" s="129"/>
      <c r="B16" s="75" t="s">
        <v>133</v>
      </c>
      <c r="C16" s="39"/>
      <c r="D16" s="75" t="s">
        <v>136</v>
      </c>
      <c r="E16" s="39">
        <v>916147.68</v>
      </c>
      <c r="F16" s="39">
        <v>916147.68</v>
      </c>
      <c r="G16" s="39"/>
      <c r="H16" s="39"/>
      <c r="I16" s="86"/>
    </row>
    <row r="17" spans="1:9" ht="19.899999999999999" customHeight="1">
      <c r="A17" s="129"/>
      <c r="B17" s="75" t="s">
        <v>133</v>
      </c>
      <c r="C17" s="39"/>
      <c r="D17" s="75" t="s">
        <v>137</v>
      </c>
      <c r="E17" s="39"/>
      <c r="F17" s="39"/>
      <c r="G17" s="39"/>
      <c r="H17" s="39"/>
      <c r="I17" s="86"/>
    </row>
    <row r="18" spans="1:9" ht="19.899999999999999" customHeight="1">
      <c r="A18" s="129"/>
      <c r="B18" s="75" t="s">
        <v>133</v>
      </c>
      <c r="C18" s="39"/>
      <c r="D18" s="75" t="s">
        <v>138</v>
      </c>
      <c r="E18" s="39"/>
      <c r="F18" s="39"/>
      <c r="G18" s="39"/>
      <c r="H18" s="39"/>
      <c r="I18" s="86"/>
    </row>
    <row r="19" spans="1:9" ht="19.899999999999999" customHeight="1">
      <c r="A19" s="129"/>
      <c r="B19" s="75" t="s">
        <v>133</v>
      </c>
      <c r="C19" s="39"/>
      <c r="D19" s="75" t="s">
        <v>139</v>
      </c>
      <c r="E19" s="39"/>
      <c r="F19" s="39"/>
      <c r="G19" s="39"/>
      <c r="H19" s="39"/>
      <c r="I19" s="86"/>
    </row>
    <row r="20" spans="1:9" ht="19.899999999999999" customHeight="1">
      <c r="A20" s="129"/>
      <c r="B20" s="75" t="s">
        <v>133</v>
      </c>
      <c r="C20" s="39"/>
      <c r="D20" s="75" t="s">
        <v>140</v>
      </c>
      <c r="E20" s="39"/>
      <c r="F20" s="39"/>
      <c r="G20" s="39"/>
      <c r="H20" s="39"/>
      <c r="I20" s="86"/>
    </row>
    <row r="21" spans="1:9" ht="19.899999999999999" customHeight="1">
      <c r="A21" s="129"/>
      <c r="B21" s="75" t="s">
        <v>133</v>
      </c>
      <c r="C21" s="39"/>
      <c r="D21" s="75" t="s">
        <v>141</v>
      </c>
      <c r="E21" s="39">
        <v>13509170.220000001</v>
      </c>
      <c r="F21" s="39">
        <v>13509170.220000001</v>
      </c>
      <c r="G21" s="39"/>
      <c r="H21" s="39"/>
      <c r="I21" s="86"/>
    </row>
    <row r="22" spans="1:9" ht="19.899999999999999" customHeight="1">
      <c r="A22" s="129"/>
      <c r="B22" s="75" t="s">
        <v>133</v>
      </c>
      <c r="C22" s="39"/>
      <c r="D22" s="75" t="s">
        <v>142</v>
      </c>
      <c r="E22" s="39"/>
      <c r="F22" s="39"/>
      <c r="G22" s="39"/>
      <c r="H22" s="39"/>
      <c r="I22" s="86"/>
    </row>
    <row r="23" spans="1:9" ht="19.899999999999999" customHeight="1">
      <c r="A23" s="129"/>
      <c r="B23" s="75" t="s">
        <v>133</v>
      </c>
      <c r="C23" s="39"/>
      <c r="D23" s="75" t="s">
        <v>143</v>
      </c>
      <c r="E23" s="39"/>
      <c r="F23" s="39"/>
      <c r="G23" s="39"/>
      <c r="H23" s="39"/>
      <c r="I23" s="86"/>
    </row>
    <row r="24" spans="1:9" ht="19.899999999999999" customHeight="1">
      <c r="A24" s="129"/>
      <c r="B24" s="75" t="s">
        <v>133</v>
      </c>
      <c r="C24" s="39"/>
      <c r="D24" s="75" t="s">
        <v>144</v>
      </c>
      <c r="E24" s="39"/>
      <c r="F24" s="39"/>
      <c r="G24" s="39"/>
      <c r="H24" s="39"/>
      <c r="I24" s="86"/>
    </row>
    <row r="25" spans="1:9" ht="19.899999999999999" customHeight="1">
      <c r="A25" s="129"/>
      <c r="B25" s="75" t="s">
        <v>133</v>
      </c>
      <c r="C25" s="39"/>
      <c r="D25" s="75" t="s">
        <v>145</v>
      </c>
      <c r="E25" s="39"/>
      <c r="F25" s="39"/>
      <c r="G25" s="39"/>
      <c r="H25" s="39"/>
      <c r="I25" s="86"/>
    </row>
    <row r="26" spans="1:9" ht="19.899999999999999" customHeight="1">
      <c r="A26" s="129"/>
      <c r="B26" s="75" t="s">
        <v>133</v>
      </c>
      <c r="C26" s="39"/>
      <c r="D26" s="75" t="s">
        <v>146</v>
      </c>
      <c r="E26" s="39">
        <v>1287502.8700000001</v>
      </c>
      <c r="F26" s="39">
        <v>1287502.8700000001</v>
      </c>
      <c r="G26" s="39"/>
      <c r="H26" s="39"/>
      <c r="I26" s="86"/>
    </row>
    <row r="27" spans="1:9" ht="19.899999999999999" customHeight="1">
      <c r="A27" s="129"/>
      <c r="B27" s="75" t="s">
        <v>133</v>
      </c>
      <c r="C27" s="39"/>
      <c r="D27" s="75" t="s">
        <v>147</v>
      </c>
      <c r="E27" s="39"/>
      <c r="F27" s="39"/>
      <c r="G27" s="39"/>
      <c r="H27" s="39"/>
      <c r="I27" s="86"/>
    </row>
    <row r="28" spans="1:9" ht="19.899999999999999" customHeight="1">
      <c r="A28" s="129"/>
      <c r="B28" s="75" t="s">
        <v>133</v>
      </c>
      <c r="C28" s="39"/>
      <c r="D28" s="75" t="s">
        <v>148</v>
      </c>
      <c r="E28" s="39"/>
      <c r="F28" s="39"/>
      <c r="G28" s="39"/>
      <c r="H28" s="39"/>
      <c r="I28" s="86"/>
    </row>
    <row r="29" spans="1:9" ht="19.899999999999999" customHeight="1">
      <c r="A29" s="129"/>
      <c r="B29" s="75" t="s">
        <v>133</v>
      </c>
      <c r="C29" s="39"/>
      <c r="D29" s="75" t="s">
        <v>149</v>
      </c>
      <c r="E29" s="39"/>
      <c r="F29" s="39"/>
      <c r="G29" s="39"/>
      <c r="H29" s="39"/>
      <c r="I29" s="86"/>
    </row>
    <row r="30" spans="1:9" ht="19.899999999999999" customHeight="1">
      <c r="A30" s="129"/>
      <c r="B30" s="75" t="s">
        <v>133</v>
      </c>
      <c r="C30" s="39"/>
      <c r="D30" s="75" t="s">
        <v>150</v>
      </c>
      <c r="E30" s="39"/>
      <c r="F30" s="39"/>
      <c r="G30" s="39"/>
      <c r="H30" s="39"/>
      <c r="I30" s="86"/>
    </row>
    <row r="31" spans="1:9" ht="19.899999999999999" customHeight="1">
      <c r="A31" s="129"/>
      <c r="B31" s="75" t="s">
        <v>133</v>
      </c>
      <c r="C31" s="39"/>
      <c r="D31" s="75" t="s">
        <v>151</v>
      </c>
      <c r="E31" s="39"/>
      <c r="F31" s="39"/>
      <c r="G31" s="39"/>
      <c r="H31" s="39"/>
      <c r="I31" s="86"/>
    </row>
    <row r="32" spans="1:9" ht="19.899999999999999" customHeight="1">
      <c r="A32" s="129"/>
      <c r="B32" s="75" t="s">
        <v>133</v>
      </c>
      <c r="C32" s="39"/>
      <c r="D32" s="75" t="s">
        <v>152</v>
      </c>
      <c r="E32" s="39"/>
      <c r="F32" s="39"/>
      <c r="G32" s="39"/>
      <c r="H32" s="39"/>
      <c r="I32" s="86"/>
    </row>
    <row r="33" spans="1:9" ht="19.899999999999999" customHeight="1">
      <c r="A33" s="129"/>
      <c r="B33" s="75" t="s">
        <v>133</v>
      </c>
      <c r="C33" s="39"/>
      <c r="D33" s="75" t="s">
        <v>153</v>
      </c>
      <c r="E33" s="39"/>
      <c r="F33" s="39"/>
      <c r="G33" s="39"/>
      <c r="H33" s="39"/>
      <c r="I33" s="86"/>
    </row>
    <row r="34" spans="1:9" ht="19.899999999999999" customHeight="1">
      <c r="A34" s="129"/>
      <c r="B34" s="75" t="s">
        <v>133</v>
      </c>
      <c r="C34" s="39"/>
      <c r="D34" s="75" t="s">
        <v>154</v>
      </c>
      <c r="E34" s="39"/>
      <c r="F34" s="39"/>
      <c r="G34" s="39"/>
      <c r="H34" s="39"/>
      <c r="I34" s="86"/>
    </row>
    <row r="35" spans="1:9" ht="8.4499999999999993" customHeight="1">
      <c r="A35" s="110"/>
      <c r="B35" s="110"/>
      <c r="C35" s="110"/>
      <c r="D35" s="71"/>
      <c r="E35" s="110"/>
      <c r="F35" s="110"/>
      <c r="G35" s="110"/>
      <c r="H35" s="110"/>
      <c r="I35" s="113"/>
    </row>
  </sheetData>
  <mergeCells count="6">
    <mergeCell ref="A11:A34"/>
    <mergeCell ref="B2:H2"/>
    <mergeCell ref="B3:C3"/>
    <mergeCell ref="B4:C4"/>
    <mergeCell ref="D4:H4"/>
    <mergeCell ref="A7:A9"/>
  </mergeCells>
  <phoneticPr fontId="34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1"/>
  <sheetViews>
    <sheetView workbookViewId="0">
      <pane ySplit="6" topLeftCell="A7" activePane="bottomLeft" state="frozen"/>
      <selection pane="bottomLeft" activeCell="B3" sqref="B3:E3"/>
    </sheetView>
  </sheetViews>
  <sheetFormatPr defaultColWidth="10" defaultRowHeight="13.5"/>
  <cols>
    <col min="1" max="1" width="1.5" style="42" customWidth="1"/>
    <col min="2" max="3" width="5.875" style="42" customWidth="1"/>
    <col min="4" max="4" width="11.625" style="43" customWidth="1"/>
    <col min="5" max="5" width="28.75" style="42" customWidth="1"/>
    <col min="6" max="9" width="15.25" style="42" customWidth="1"/>
    <col min="10" max="10" width="12.625" style="42" customWidth="1"/>
    <col min="11" max="13" width="5.875" style="42" customWidth="1"/>
    <col min="14" max="16" width="7.25" style="42" customWidth="1"/>
    <col min="17" max="23" width="5.875" style="42" customWidth="1"/>
    <col min="24" max="26" width="7.25" style="42" customWidth="1"/>
    <col min="27" max="33" width="5.875" style="42" customWidth="1"/>
    <col min="34" max="39" width="7.25" style="42" customWidth="1"/>
    <col min="40" max="40" width="1.5" style="42" customWidth="1"/>
    <col min="41" max="42" width="9.75" style="42" customWidth="1"/>
    <col min="43" max="16384" width="10" style="42"/>
  </cols>
  <sheetData>
    <row r="1" spans="1:40" ht="24.95" customHeight="1">
      <c r="A1" s="89"/>
      <c r="B1" s="2"/>
      <c r="C1" s="2"/>
      <c r="D1" s="90"/>
      <c r="E1" s="91"/>
      <c r="F1" s="44"/>
      <c r="G1" s="44"/>
      <c r="H1" s="44"/>
      <c r="I1" s="91"/>
      <c r="J1" s="91"/>
      <c r="K1" s="44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9" t="s">
        <v>155</v>
      </c>
      <c r="AN1" s="100"/>
    </row>
    <row r="2" spans="1:40" ht="22.9" customHeight="1">
      <c r="A2" s="44"/>
      <c r="B2" s="130" t="s">
        <v>156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00"/>
    </row>
    <row r="3" spans="1:40" ht="19.5" customHeight="1">
      <c r="A3" s="49"/>
      <c r="B3" s="131" t="s">
        <v>5</v>
      </c>
      <c r="C3" s="131"/>
      <c r="D3" s="136"/>
      <c r="E3" s="131"/>
      <c r="F3" s="92"/>
      <c r="G3" s="49"/>
      <c r="H3" s="93"/>
      <c r="I3" s="92"/>
      <c r="J3" s="92"/>
      <c r="K3" s="97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37" t="s">
        <v>6</v>
      </c>
      <c r="AM3" s="137"/>
      <c r="AN3" s="101"/>
    </row>
    <row r="4" spans="1:40" ht="24.4" customHeight="1">
      <c r="A4" s="48"/>
      <c r="B4" s="132" t="s">
        <v>9</v>
      </c>
      <c r="C4" s="132"/>
      <c r="D4" s="132"/>
      <c r="E4" s="132"/>
      <c r="F4" s="132" t="s">
        <v>157</v>
      </c>
      <c r="G4" s="132" t="s">
        <v>158</v>
      </c>
      <c r="H4" s="132"/>
      <c r="I4" s="132"/>
      <c r="J4" s="132"/>
      <c r="K4" s="132"/>
      <c r="L4" s="132"/>
      <c r="M4" s="132"/>
      <c r="N4" s="132"/>
      <c r="O4" s="132"/>
      <c r="P4" s="132"/>
      <c r="Q4" s="132" t="s">
        <v>159</v>
      </c>
      <c r="R4" s="132"/>
      <c r="S4" s="132"/>
      <c r="T4" s="132"/>
      <c r="U4" s="132"/>
      <c r="V4" s="132"/>
      <c r="W4" s="132"/>
      <c r="X4" s="132"/>
      <c r="Y4" s="132"/>
      <c r="Z4" s="132"/>
      <c r="AA4" s="132" t="s">
        <v>160</v>
      </c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02"/>
    </row>
    <row r="5" spans="1:40" ht="24.4" customHeight="1">
      <c r="A5" s="48"/>
      <c r="B5" s="132" t="s">
        <v>80</v>
      </c>
      <c r="C5" s="132"/>
      <c r="D5" s="132" t="s">
        <v>70</v>
      </c>
      <c r="E5" s="132" t="s">
        <v>71</v>
      </c>
      <c r="F5" s="132"/>
      <c r="G5" s="132" t="s">
        <v>59</v>
      </c>
      <c r="H5" s="132" t="s">
        <v>161</v>
      </c>
      <c r="I5" s="132"/>
      <c r="J5" s="132"/>
      <c r="K5" s="132" t="s">
        <v>162</v>
      </c>
      <c r="L5" s="132"/>
      <c r="M5" s="132"/>
      <c r="N5" s="132" t="s">
        <v>163</v>
      </c>
      <c r="O5" s="132"/>
      <c r="P5" s="132"/>
      <c r="Q5" s="132" t="s">
        <v>59</v>
      </c>
      <c r="R5" s="132" t="s">
        <v>161</v>
      </c>
      <c r="S5" s="132"/>
      <c r="T5" s="132"/>
      <c r="U5" s="132" t="s">
        <v>162</v>
      </c>
      <c r="V5" s="132"/>
      <c r="W5" s="132"/>
      <c r="X5" s="132" t="s">
        <v>163</v>
      </c>
      <c r="Y5" s="132"/>
      <c r="Z5" s="132"/>
      <c r="AA5" s="132" t="s">
        <v>59</v>
      </c>
      <c r="AB5" s="132" t="s">
        <v>161</v>
      </c>
      <c r="AC5" s="132"/>
      <c r="AD5" s="132"/>
      <c r="AE5" s="132" t="s">
        <v>162</v>
      </c>
      <c r="AF5" s="132"/>
      <c r="AG5" s="132"/>
      <c r="AH5" s="132" t="s">
        <v>163</v>
      </c>
      <c r="AI5" s="132"/>
      <c r="AJ5" s="132"/>
      <c r="AK5" s="132" t="s">
        <v>164</v>
      </c>
      <c r="AL5" s="132"/>
      <c r="AM5" s="132"/>
      <c r="AN5" s="102"/>
    </row>
    <row r="6" spans="1:40" ht="39" customHeight="1">
      <c r="A6" s="46"/>
      <c r="B6" s="38" t="s">
        <v>81</v>
      </c>
      <c r="C6" s="38" t="s">
        <v>82</v>
      </c>
      <c r="D6" s="132"/>
      <c r="E6" s="132"/>
      <c r="F6" s="132"/>
      <c r="G6" s="132"/>
      <c r="H6" s="38" t="s">
        <v>165</v>
      </c>
      <c r="I6" s="38" t="s">
        <v>76</v>
      </c>
      <c r="J6" s="38" t="s">
        <v>77</v>
      </c>
      <c r="K6" s="38" t="s">
        <v>165</v>
      </c>
      <c r="L6" s="38" t="s">
        <v>76</v>
      </c>
      <c r="M6" s="38" t="s">
        <v>77</v>
      </c>
      <c r="N6" s="38" t="s">
        <v>165</v>
      </c>
      <c r="O6" s="38" t="s">
        <v>166</v>
      </c>
      <c r="P6" s="38" t="s">
        <v>167</v>
      </c>
      <c r="Q6" s="132"/>
      <c r="R6" s="38" t="s">
        <v>165</v>
      </c>
      <c r="S6" s="38" t="s">
        <v>76</v>
      </c>
      <c r="T6" s="38" t="s">
        <v>77</v>
      </c>
      <c r="U6" s="38" t="s">
        <v>165</v>
      </c>
      <c r="V6" s="38" t="s">
        <v>76</v>
      </c>
      <c r="W6" s="38" t="s">
        <v>77</v>
      </c>
      <c r="X6" s="38" t="s">
        <v>165</v>
      </c>
      <c r="Y6" s="38" t="s">
        <v>166</v>
      </c>
      <c r="Z6" s="38" t="s">
        <v>167</v>
      </c>
      <c r="AA6" s="132"/>
      <c r="AB6" s="38" t="s">
        <v>165</v>
      </c>
      <c r="AC6" s="38" t="s">
        <v>76</v>
      </c>
      <c r="AD6" s="38" t="s">
        <v>77</v>
      </c>
      <c r="AE6" s="38" t="s">
        <v>165</v>
      </c>
      <c r="AF6" s="38" t="s">
        <v>76</v>
      </c>
      <c r="AG6" s="38" t="s">
        <v>77</v>
      </c>
      <c r="AH6" s="38" t="s">
        <v>165</v>
      </c>
      <c r="AI6" s="38" t="s">
        <v>166</v>
      </c>
      <c r="AJ6" s="38" t="s">
        <v>167</v>
      </c>
      <c r="AK6" s="38" t="s">
        <v>165</v>
      </c>
      <c r="AL6" s="38" t="s">
        <v>166</v>
      </c>
      <c r="AM6" s="38" t="s">
        <v>167</v>
      </c>
      <c r="AN6" s="102"/>
    </row>
    <row r="7" spans="1:40" ht="22.9" customHeight="1">
      <c r="A7" s="48"/>
      <c r="B7" s="22"/>
      <c r="C7" s="22"/>
      <c r="D7" s="22"/>
      <c r="E7" s="22" t="s">
        <v>72</v>
      </c>
      <c r="F7" s="60">
        <f t="shared" ref="F7:F41" si="0">G7</f>
        <v>21556193.149999999</v>
      </c>
      <c r="G7" s="60">
        <f t="shared" ref="G7:G41" si="1">H7</f>
        <v>21556193.149999999</v>
      </c>
      <c r="H7" s="60">
        <f t="shared" ref="H7:H41" si="2">SUM(I7:J7)</f>
        <v>21556193.149999999</v>
      </c>
      <c r="I7" s="60">
        <f>SUM(I8,I18,I37)</f>
        <v>20943814.350000001</v>
      </c>
      <c r="J7" s="60">
        <f>SUM(J8,J18,J37)</f>
        <v>612378.80000000005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102"/>
    </row>
    <row r="8" spans="1:40" ht="22.9" customHeight="1">
      <c r="A8" s="48"/>
      <c r="B8" s="94" t="s">
        <v>168</v>
      </c>
      <c r="C8" s="94"/>
      <c r="D8" s="95">
        <v>301001</v>
      </c>
      <c r="E8" s="96" t="s">
        <v>169</v>
      </c>
      <c r="F8" s="60">
        <f t="shared" si="0"/>
        <v>14613078.310000001</v>
      </c>
      <c r="G8" s="60">
        <f t="shared" si="1"/>
        <v>14613078.310000001</v>
      </c>
      <c r="H8" s="60">
        <f t="shared" si="2"/>
        <v>14613078.310000001</v>
      </c>
      <c r="I8" s="60">
        <v>14613078.310000001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02"/>
    </row>
    <row r="9" spans="1:40" ht="22.9" customHeight="1">
      <c r="A9" s="48"/>
      <c r="B9" s="94" t="s">
        <v>168</v>
      </c>
      <c r="C9" s="94" t="s">
        <v>91</v>
      </c>
      <c r="D9" s="95">
        <v>301001</v>
      </c>
      <c r="E9" s="96" t="s">
        <v>170</v>
      </c>
      <c r="F9" s="60">
        <f t="shared" si="0"/>
        <v>3456720</v>
      </c>
      <c r="G9" s="60">
        <f t="shared" si="1"/>
        <v>3456720</v>
      </c>
      <c r="H9" s="60">
        <f t="shared" si="2"/>
        <v>3456720</v>
      </c>
      <c r="I9" s="60">
        <v>3456720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102"/>
    </row>
    <row r="10" spans="1:40" ht="22.9" customHeight="1">
      <c r="A10" s="48"/>
      <c r="B10" s="94" t="s">
        <v>168</v>
      </c>
      <c r="C10" s="94" t="s">
        <v>93</v>
      </c>
      <c r="D10" s="95">
        <v>301001</v>
      </c>
      <c r="E10" s="96" t="s">
        <v>171</v>
      </c>
      <c r="F10" s="60">
        <f t="shared" si="0"/>
        <v>2399457.6</v>
      </c>
      <c r="G10" s="60">
        <f t="shared" si="1"/>
        <v>2399457.6</v>
      </c>
      <c r="H10" s="60">
        <f t="shared" si="2"/>
        <v>2399457.6</v>
      </c>
      <c r="I10" s="60">
        <v>2399457.6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02"/>
    </row>
    <row r="11" spans="1:40" ht="22.9" customHeight="1">
      <c r="A11" s="48"/>
      <c r="B11" s="94" t="s">
        <v>168</v>
      </c>
      <c r="C11" s="94" t="s">
        <v>102</v>
      </c>
      <c r="D11" s="95">
        <v>301001</v>
      </c>
      <c r="E11" s="96" t="s">
        <v>172</v>
      </c>
      <c r="F11" s="60">
        <f t="shared" si="0"/>
        <v>3659167</v>
      </c>
      <c r="G11" s="60">
        <f t="shared" si="1"/>
        <v>3659167</v>
      </c>
      <c r="H11" s="60">
        <f t="shared" si="2"/>
        <v>3659167</v>
      </c>
      <c r="I11" s="60">
        <v>3659167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102"/>
    </row>
    <row r="12" spans="1:40" ht="22.9" customHeight="1">
      <c r="A12" s="48"/>
      <c r="B12" s="94" t="s">
        <v>168</v>
      </c>
      <c r="C12" s="94" t="s">
        <v>173</v>
      </c>
      <c r="D12" s="95">
        <v>301001</v>
      </c>
      <c r="E12" s="96" t="s">
        <v>174</v>
      </c>
      <c r="F12" s="60">
        <f t="shared" si="0"/>
        <v>1213846</v>
      </c>
      <c r="G12" s="60">
        <f t="shared" si="1"/>
        <v>1213846</v>
      </c>
      <c r="H12" s="60">
        <f t="shared" si="2"/>
        <v>1213846</v>
      </c>
      <c r="I12" s="60">
        <v>1213846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102"/>
    </row>
    <row r="13" spans="1:40" ht="22.9" customHeight="1">
      <c r="A13" s="48"/>
      <c r="B13" s="94" t="s">
        <v>168</v>
      </c>
      <c r="C13" s="94" t="s">
        <v>86</v>
      </c>
      <c r="D13" s="95">
        <v>301001</v>
      </c>
      <c r="E13" s="96" t="s">
        <v>175</v>
      </c>
      <c r="F13" s="60">
        <f t="shared" si="0"/>
        <v>1520904.57</v>
      </c>
      <c r="G13" s="60">
        <f t="shared" si="1"/>
        <v>1520904.57</v>
      </c>
      <c r="H13" s="60">
        <f t="shared" si="2"/>
        <v>1520904.57</v>
      </c>
      <c r="I13" s="60">
        <v>1520904.57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102"/>
    </row>
    <row r="14" spans="1:40" ht="22.9" customHeight="1">
      <c r="A14" s="48"/>
      <c r="B14" s="94" t="s">
        <v>168</v>
      </c>
      <c r="C14" s="94" t="s">
        <v>176</v>
      </c>
      <c r="D14" s="95">
        <v>301001</v>
      </c>
      <c r="E14" s="96" t="s">
        <v>177</v>
      </c>
      <c r="F14" s="60">
        <f t="shared" si="0"/>
        <v>826147.68</v>
      </c>
      <c r="G14" s="60">
        <f t="shared" si="1"/>
        <v>826147.68</v>
      </c>
      <c r="H14" s="60">
        <f t="shared" si="2"/>
        <v>826147.68</v>
      </c>
      <c r="I14" s="60">
        <v>826147.68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102"/>
    </row>
    <row r="15" spans="1:40" ht="22.9" customHeight="1">
      <c r="A15" s="48"/>
      <c r="B15" s="94" t="s">
        <v>168</v>
      </c>
      <c r="C15" s="94" t="s">
        <v>98</v>
      </c>
      <c r="D15" s="95">
        <v>301001</v>
      </c>
      <c r="E15" s="96" t="s">
        <v>178</v>
      </c>
      <c r="F15" s="60">
        <f t="shared" si="0"/>
        <v>197291.9</v>
      </c>
      <c r="G15" s="60">
        <f t="shared" si="1"/>
        <v>197291.9</v>
      </c>
      <c r="H15" s="60">
        <f t="shared" si="2"/>
        <v>197291.9</v>
      </c>
      <c r="I15" s="60">
        <v>197291.9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102"/>
    </row>
    <row r="16" spans="1:40" ht="22.9" customHeight="1">
      <c r="A16" s="48"/>
      <c r="B16" s="94" t="s">
        <v>168</v>
      </c>
      <c r="C16" s="94" t="s">
        <v>179</v>
      </c>
      <c r="D16" s="95">
        <v>301001</v>
      </c>
      <c r="E16" s="96" t="s">
        <v>180</v>
      </c>
      <c r="F16" s="60">
        <f t="shared" si="0"/>
        <v>52040.69</v>
      </c>
      <c r="G16" s="60">
        <f t="shared" si="1"/>
        <v>52040.69</v>
      </c>
      <c r="H16" s="60">
        <f t="shared" si="2"/>
        <v>52040.69</v>
      </c>
      <c r="I16" s="60">
        <v>52040.69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102"/>
    </row>
    <row r="17" spans="1:40" ht="22.9" customHeight="1">
      <c r="A17" s="48"/>
      <c r="B17" s="94" t="s">
        <v>168</v>
      </c>
      <c r="C17" s="94" t="s">
        <v>181</v>
      </c>
      <c r="D17" s="95">
        <v>301001</v>
      </c>
      <c r="E17" s="96" t="s">
        <v>114</v>
      </c>
      <c r="F17" s="60">
        <f t="shared" si="0"/>
        <v>1287502.8700000001</v>
      </c>
      <c r="G17" s="60">
        <f t="shared" si="1"/>
        <v>1287502.8700000001</v>
      </c>
      <c r="H17" s="60">
        <f t="shared" si="2"/>
        <v>1287502.8700000001</v>
      </c>
      <c r="I17" s="60">
        <v>1287502.8700000001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102"/>
    </row>
    <row r="18" spans="1:40" ht="22.9" customHeight="1">
      <c r="A18" s="48"/>
      <c r="B18" s="94" t="s">
        <v>182</v>
      </c>
      <c r="C18" s="94"/>
      <c r="D18" s="95">
        <v>301001</v>
      </c>
      <c r="E18" s="96" t="s">
        <v>183</v>
      </c>
      <c r="F18" s="60">
        <f t="shared" si="0"/>
        <v>3225882.03</v>
      </c>
      <c r="G18" s="60">
        <f t="shared" si="1"/>
        <v>3225882.03</v>
      </c>
      <c r="H18" s="60">
        <f t="shared" si="2"/>
        <v>3225882.03</v>
      </c>
      <c r="I18" s="60">
        <v>2613503.23</v>
      </c>
      <c r="J18" s="60">
        <f>SUM(J19:J33)</f>
        <v>612378.80000000005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102"/>
    </row>
    <row r="19" spans="1:40" ht="22.9" customHeight="1">
      <c r="A19" s="48"/>
      <c r="B19" s="94" t="s">
        <v>182</v>
      </c>
      <c r="C19" s="94" t="s">
        <v>91</v>
      </c>
      <c r="D19" s="95">
        <v>301001</v>
      </c>
      <c r="E19" s="96" t="s">
        <v>184</v>
      </c>
      <c r="F19" s="60">
        <f t="shared" si="0"/>
        <v>270480</v>
      </c>
      <c r="G19" s="60">
        <f t="shared" si="1"/>
        <v>270480</v>
      </c>
      <c r="H19" s="60">
        <f t="shared" si="2"/>
        <v>270480</v>
      </c>
      <c r="I19" s="60">
        <v>210480</v>
      </c>
      <c r="J19" s="60">
        <v>60000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02"/>
    </row>
    <row r="20" spans="1:40" ht="22.9" customHeight="1">
      <c r="A20" s="48"/>
      <c r="B20" s="94" t="s">
        <v>182</v>
      </c>
      <c r="C20" s="94" t="s">
        <v>89</v>
      </c>
      <c r="D20" s="95">
        <v>301001</v>
      </c>
      <c r="E20" s="96" t="s">
        <v>185</v>
      </c>
      <c r="F20" s="60">
        <f t="shared" si="0"/>
        <v>12000</v>
      </c>
      <c r="G20" s="60">
        <f t="shared" si="1"/>
        <v>12000</v>
      </c>
      <c r="H20" s="60">
        <f t="shared" si="2"/>
        <v>12000</v>
      </c>
      <c r="I20" s="60">
        <v>12000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102"/>
    </row>
    <row r="21" spans="1:40" ht="22.9" customHeight="1">
      <c r="A21" s="48"/>
      <c r="B21" s="94" t="s">
        <v>182</v>
      </c>
      <c r="C21" s="94" t="s">
        <v>186</v>
      </c>
      <c r="D21" s="95">
        <v>301001</v>
      </c>
      <c r="E21" s="96" t="s">
        <v>187</v>
      </c>
      <c r="F21" s="60">
        <f t="shared" si="0"/>
        <v>120000</v>
      </c>
      <c r="G21" s="60">
        <f t="shared" si="1"/>
        <v>120000</v>
      </c>
      <c r="H21" s="60">
        <f t="shared" si="2"/>
        <v>120000</v>
      </c>
      <c r="I21" s="60">
        <v>120000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102"/>
    </row>
    <row r="22" spans="1:40" ht="22.9" customHeight="1">
      <c r="A22" s="48"/>
      <c r="B22" s="94" t="s">
        <v>182</v>
      </c>
      <c r="C22" s="94" t="s">
        <v>173</v>
      </c>
      <c r="D22" s="95">
        <v>301001</v>
      </c>
      <c r="E22" s="96" t="s">
        <v>188</v>
      </c>
      <c r="F22" s="60">
        <f t="shared" si="0"/>
        <v>146000</v>
      </c>
      <c r="G22" s="60">
        <f t="shared" si="1"/>
        <v>146000</v>
      </c>
      <c r="H22" s="60">
        <f t="shared" si="2"/>
        <v>146000</v>
      </c>
      <c r="I22" s="60">
        <v>146000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102"/>
    </row>
    <row r="23" spans="1:40" ht="22.9" customHeight="1">
      <c r="A23" s="48"/>
      <c r="B23" s="94" t="s">
        <v>182</v>
      </c>
      <c r="C23" s="94" t="s">
        <v>189</v>
      </c>
      <c r="D23" s="95">
        <v>301001</v>
      </c>
      <c r="E23" s="96" t="s">
        <v>190</v>
      </c>
      <c r="F23" s="60">
        <f t="shared" si="0"/>
        <v>12378.8</v>
      </c>
      <c r="G23" s="60">
        <f t="shared" si="1"/>
        <v>12378.8</v>
      </c>
      <c r="H23" s="60">
        <f t="shared" si="2"/>
        <v>12378.8</v>
      </c>
      <c r="I23" s="60"/>
      <c r="J23" s="60">
        <v>12378.8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102"/>
    </row>
    <row r="24" spans="1:40" ht="22.9" customHeight="1">
      <c r="A24" s="48"/>
      <c r="B24" s="94" t="s">
        <v>182</v>
      </c>
      <c r="C24" s="94" t="s">
        <v>98</v>
      </c>
      <c r="D24" s="95">
        <v>301001</v>
      </c>
      <c r="E24" s="96" t="s">
        <v>191</v>
      </c>
      <c r="F24" s="60">
        <f t="shared" si="0"/>
        <v>244000</v>
      </c>
      <c r="G24" s="60">
        <f t="shared" si="1"/>
        <v>244000</v>
      </c>
      <c r="H24" s="60">
        <f t="shared" si="2"/>
        <v>244000</v>
      </c>
      <c r="I24" s="60">
        <v>144000</v>
      </c>
      <c r="J24" s="60">
        <v>100000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102"/>
    </row>
    <row r="25" spans="1:40" ht="22.9" customHeight="1">
      <c r="A25" s="48"/>
      <c r="B25" s="94" t="s">
        <v>182</v>
      </c>
      <c r="C25" s="94" t="s">
        <v>181</v>
      </c>
      <c r="D25" s="95">
        <v>301001</v>
      </c>
      <c r="E25" s="96" t="s">
        <v>192</v>
      </c>
      <c r="F25" s="60">
        <f t="shared" si="0"/>
        <v>70000</v>
      </c>
      <c r="G25" s="60">
        <f t="shared" si="1"/>
        <v>70000</v>
      </c>
      <c r="H25" s="60">
        <f t="shared" si="2"/>
        <v>70000</v>
      </c>
      <c r="I25" s="60"/>
      <c r="J25" s="60">
        <v>70000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02"/>
    </row>
    <row r="26" spans="1:40" ht="22.9" customHeight="1">
      <c r="A26" s="48"/>
      <c r="B26" s="94" t="s">
        <v>182</v>
      </c>
      <c r="C26" s="94" t="s">
        <v>193</v>
      </c>
      <c r="D26" s="95">
        <v>301001</v>
      </c>
      <c r="E26" s="96" t="s">
        <v>194</v>
      </c>
      <c r="F26" s="60">
        <f t="shared" si="0"/>
        <v>58000</v>
      </c>
      <c r="G26" s="60">
        <f t="shared" si="1"/>
        <v>58000</v>
      </c>
      <c r="H26" s="60">
        <f t="shared" si="2"/>
        <v>58000</v>
      </c>
      <c r="I26" s="60">
        <v>58000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102"/>
    </row>
    <row r="27" spans="1:40" ht="22.9" customHeight="1">
      <c r="A27" s="48"/>
      <c r="B27" s="94" t="s">
        <v>182</v>
      </c>
      <c r="C27" s="94" t="s">
        <v>195</v>
      </c>
      <c r="D27" s="95">
        <v>301001</v>
      </c>
      <c r="E27" s="96" t="s">
        <v>196</v>
      </c>
      <c r="F27" s="60">
        <f t="shared" si="0"/>
        <v>2520</v>
      </c>
      <c r="G27" s="60">
        <f t="shared" si="1"/>
        <v>2520</v>
      </c>
      <c r="H27" s="60">
        <f t="shared" si="2"/>
        <v>2520</v>
      </c>
      <c r="I27" s="60">
        <v>2520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102"/>
    </row>
    <row r="28" spans="1:40" ht="22.9" customHeight="1">
      <c r="A28" s="48"/>
      <c r="B28" s="94" t="s">
        <v>182</v>
      </c>
      <c r="C28" s="94" t="s">
        <v>197</v>
      </c>
      <c r="D28" s="95">
        <v>301001</v>
      </c>
      <c r="E28" s="96" t="s">
        <v>198</v>
      </c>
      <c r="F28" s="60">
        <f t="shared" si="0"/>
        <v>3000</v>
      </c>
      <c r="G28" s="60">
        <f t="shared" si="1"/>
        <v>3000</v>
      </c>
      <c r="H28" s="60">
        <f t="shared" si="2"/>
        <v>3000</v>
      </c>
      <c r="I28" s="60">
        <v>3000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102"/>
    </row>
    <row r="29" spans="1:40" ht="22.9" customHeight="1">
      <c r="A29" s="48"/>
      <c r="B29" s="94" t="s">
        <v>182</v>
      </c>
      <c r="C29" s="94" t="s">
        <v>199</v>
      </c>
      <c r="D29" s="95">
        <v>301001</v>
      </c>
      <c r="E29" s="96" t="s">
        <v>200</v>
      </c>
      <c r="F29" s="60">
        <f t="shared" si="0"/>
        <v>33627</v>
      </c>
      <c r="G29" s="60">
        <f t="shared" si="1"/>
        <v>33627</v>
      </c>
      <c r="H29" s="60">
        <f t="shared" si="2"/>
        <v>33627</v>
      </c>
      <c r="I29" s="60">
        <v>33627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102"/>
    </row>
    <row r="30" spans="1:40" ht="22.9" customHeight="1">
      <c r="A30" s="48"/>
      <c r="B30" s="94" t="s">
        <v>182</v>
      </c>
      <c r="C30" s="94" t="s">
        <v>201</v>
      </c>
      <c r="D30" s="95">
        <v>301001</v>
      </c>
      <c r="E30" s="96" t="s">
        <v>202</v>
      </c>
      <c r="F30" s="60">
        <f t="shared" si="0"/>
        <v>170000</v>
      </c>
      <c r="G30" s="60">
        <f t="shared" si="1"/>
        <v>170000</v>
      </c>
      <c r="H30" s="60">
        <f t="shared" si="2"/>
        <v>170000</v>
      </c>
      <c r="I30" s="60">
        <v>170000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102"/>
    </row>
    <row r="31" spans="1:40" ht="22.9" customHeight="1">
      <c r="A31" s="48"/>
      <c r="B31" s="94" t="s">
        <v>182</v>
      </c>
      <c r="C31" s="94" t="s">
        <v>203</v>
      </c>
      <c r="D31" s="95">
        <v>301001</v>
      </c>
      <c r="E31" s="96" t="s">
        <v>204</v>
      </c>
      <c r="F31" s="60">
        <f t="shared" si="0"/>
        <v>458000</v>
      </c>
      <c r="G31" s="60">
        <f t="shared" si="1"/>
        <v>458000</v>
      </c>
      <c r="H31" s="60">
        <f t="shared" si="2"/>
        <v>458000</v>
      </c>
      <c r="I31" s="60">
        <v>88000</v>
      </c>
      <c r="J31" s="60">
        <v>370000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102"/>
    </row>
    <row r="32" spans="1:40" ht="22.9" customHeight="1">
      <c r="A32" s="48"/>
      <c r="B32" s="94" t="s">
        <v>182</v>
      </c>
      <c r="C32" s="94" t="s">
        <v>205</v>
      </c>
      <c r="D32" s="95">
        <v>301001</v>
      </c>
      <c r="E32" s="96" t="s">
        <v>206</v>
      </c>
      <c r="F32" s="60">
        <f t="shared" si="0"/>
        <v>214601.81</v>
      </c>
      <c r="G32" s="60">
        <f t="shared" si="1"/>
        <v>214601.81</v>
      </c>
      <c r="H32" s="60">
        <f t="shared" si="2"/>
        <v>214601.81</v>
      </c>
      <c r="I32" s="60">
        <v>214601.81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102"/>
    </row>
    <row r="33" spans="1:40" ht="22.9" customHeight="1">
      <c r="A33" s="48"/>
      <c r="B33" s="94" t="s">
        <v>182</v>
      </c>
      <c r="C33" s="94" t="s">
        <v>207</v>
      </c>
      <c r="D33" s="95">
        <v>301001</v>
      </c>
      <c r="E33" s="96" t="s">
        <v>208</v>
      </c>
      <c r="F33" s="60">
        <f t="shared" si="0"/>
        <v>183524.8</v>
      </c>
      <c r="G33" s="60">
        <f t="shared" si="1"/>
        <v>183524.8</v>
      </c>
      <c r="H33" s="60">
        <f t="shared" si="2"/>
        <v>183524.8</v>
      </c>
      <c r="I33" s="60">
        <v>183524.8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102"/>
    </row>
    <row r="34" spans="1:40" ht="22.9" customHeight="1">
      <c r="A34" s="48"/>
      <c r="B34" s="94" t="s">
        <v>182</v>
      </c>
      <c r="C34" s="94" t="s">
        <v>209</v>
      </c>
      <c r="D34" s="95">
        <v>301001</v>
      </c>
      <c r="E34" s="96" t="s">
        <v>210</v>
      </c>
      <c r="F34" s="60">
        <f t="shared" si="0"/>
        <v>96390</v>
      </c>
      <c r="G34" s="60">
        <f t="shared" si="1"/>
        <v>96390</v>
      </c>
      <c r="H34" s="60">
        <f t="shared" si="2"/>
        <v>96390</v>
      </c>
      <c r="I34" s="60">
        <v>96390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102"/>
    </row>
    <row r="35" spans="1:40" ht="22.9" customHeight="1">
      <c r="A35" s="48"/>
      <c r="B35" s="94" t="s">
        <v>182</v>
      </c>
      <c r="C35" s="94" t="s">
        <v>211</v>
      </c>
      <c r="D35" s="95">
        <v>301001</v>
      </c>
      <c r="E35" s="96" t="s">
        <v>212</v>
      </c>
      <c r="F35" s="60">
        <f t="shared" si="0"/>
        <v>568800</v>
      </c>
      <c r="G35" s="60">
        <f t="shared" si="1"/>
        <v>568800</v>
      </c>
      <c r="H35" s="60">
        <f t="shared" si="2"/>
        <v>568800</v>
      </c>
      <c r="I35" s="60">
        <v>568800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102"/>
    </row>
    <row r="36" spans="1:40" ht="22.9" customHeight="1">
      <c r="A36" s="48"/>
      <c r="B36" s="94" t="s">
        <v>182</v>
      </c>
      <c r="C36" s="94" t="s">
        <v>213</v>
      </c>
      <c r="D36" s="95">
        <v>301001</v>
      </c>
      <c r="E36" s="96" t="s">
        <v>214</v>
      </c>
      <c r="F36" s="60">
        <f t="shared" si="0"/>
        <v>562559.62</v>
      </c>
      <c r="G36" s="60">
        <f t="shared" si="1"/>
        <v>562559.62</v>
      </c>
      <c r="H36" s="60">
        <f t="shared" si="2"/>
        <v>562559.62</v>
      </c>
      <c r="I36" s="60">
        <v>562559.62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102"/>
    </row>
    <row r="37" spans="1:40" ht="22.9" customHeight="1">
      <c r="A37" s="48"/>
      <c r="B37" s="94" t="s">
        <v>215</v>
      </c>
      <c r="C37" s="94"/>
      <c r="D37" s="95">
        <v>301001</v>
      </c>
      <c r="E37" s="96" t="s">
        <v>216</v>
      </c>
      <c r="F37" s="60">
        <f t="shared" si="0"/>
        <v>3717232.81</v>
      </c>
      <c r="G37" s="60">
        <f t="shared" si="1"/>
        <v>3717232.81</v>
      </c>
      <c r="H37" s="60">
        <f t="shared" si="2"/>
        <v>3717232.81</v>
      </c>
      <c r="I37" s="60">
        <v>3717232.81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102"/>
    </row>
    <row r="38" spans="1:40" ht="22.9" customHeight="1">
      <c r="A38" s="48"/>
      <c r="B38" s="94" t="s">
        <v>215</v>
      </c>
      <c r="C38" s="94" t="s">
        <v>91</v>
      </c>
      <c r="D38" s="95">
        <v>301001</v>
      </c>
      <c r="E38" s="96" t="s">
        <v>217</v>
      </c>
      <c r="F38" s="60">
        <f t="shared" si="0"/>
        <v>281466.8</v>
      </c>
      <c r="G38" s="60">
        <f t="shared" si="1"/>
        <v>281466.8</v>
      </c>
      <c r="H38" s="60">
        <f t="shared" si="2"/>
        <v>281466.8</v>
      </c>
      <c r="I38" s="60">
        <v>281466.8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102"/>
    </row>
    <row r="39" spans="1:40" ht="22.9" customHeight="1">
      <c r="A39" s="48"/>
      <c r="B39" s="94" t="s">
        <v>215</v>
      </c>
      <c r="C39" s="94" t="s">
        <v>89</v>
      </c>
      <c r="D39" s="95">
        <v>301001</v>
      </c>
      <c r="E39" s="96" t="s">
        <v>218</v>
      </c>
      <c r="F39" s="60">
        <f t="shared" si="0"/>
        <v>3175365.48</v>
      </c>
      <c r="G39" s="60">
        <f t="shared" si="1"/>
        <v>3175365.48</v>
      </c>
      <c r="H39" s="60">
        <f t="shared" si="2"/>
        <v>3175365.48</v>
      </c>
      <c r="I39" s="60">
        <v>3175365.48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102"/>
    </row>
    <row r="40" spans="1:40" ht="22.9" customHeight="1">
      <c r="A40" s="48"/>
      <c r="B40" s="94" t="s">
        <v>215</v>
      </c>
      <c r="C40" s="94" t="s">
        <v>173</v>
      </c>
      <c r="D40" s="95">
        <v>301001</v>
      </c>
      <c r="E40" s="96" t="s">
        <v>219</v>
      </c>
      <c r="F40" s="60">
        <f t="shared" si="0"/>
        <v>259500.53</v>
      </c>
      <c r="G40" s="60">
        <f t="shared" si="1"/>
        <v>259500.53</v>
      </c>
      <c r="H40" s="60">
        <f t="shared" si="2"/>
        <v>259500.53</v>
      </c>
      <c r="I40" s="60">
        <v>259500.53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102"/>
    </row>
    <row r="41" spans="1:40" ht="22.9" customHeight="1">
      <c r="A41" s="48"/>
      <c r="B41" s="94" t="s">
        <v>215</v>
      </c>
      <c r="C41" s="94" t="s">
        <v>189</v>
      </c>
      <c r="D41" s="95">
        <v>301001</v>
      </c>
      <c r="E41" s="96" t="s">
        <v>220</v>
      </c>
      <c r="F41" s="60">
        <f t="shared" si="0"/>
        <v>900</v>
      </c>
      <c r="G41" s="60">
        <f t="shared" si="1"/>
        <v>900</v>
      </c>
      <c r="H41" s="60">
        <f t="shared" si="2"/>
        <v>900</v>
      </c>
      <c r="I41" s="98">
        <v>900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102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B3" sqref="B3:F3"/>
    </sheetView>
  </sheetViews>
  <sheetFormatPr defaultColWidth="10" defaultRowHeight="13.5"/>
  <cols>
    <col min="1" max="1" width="1.5" style="61" customWidth="1"/>
    <col min="2" max="4" width="6.125" style="61" customWidth="1"/>
    <col min="5" max="5" width="11.375" style="61" customWidth="1"/>
    <col min="6" max="6" width="33" style="61" customWidth="1"/>
    <col min="7" max="7" width="16.375" style="61" customWidth="1"/>
    <col min="8" max="8" width="16.625" style="61" customWidth="1"/>
    <col min="9" max="9" width="16.375" style="61" customWidth="1"/>
    <col min="10" max="10" width="1.5" style="61" customWidth="1"/>
    <col min="11" max="11" width="9.75" style="61" customWidth="1"/>
    <col min="12" max="16384" width="10" style="61"/>
  </cols>
  <sheetData>
    <row r="1" spans="1:10" ht="14.25" customHeight="1">
      <c r="A1" s="64"/>
      <c r="B1" s="138"/>
      <c r="C1" s="138"/>
      <c r="D1" s="138"/>
      <c r="E1" s="63"/>
      <c r="F1" s="63"/>
      <c r="G1" s="139" t="s">
        <v>221</v>
      </c>
      <c r="H1" s="139"/>
      <c r="I1" s="139"/>
      <c r="J1" s="85"/>
    </row>
    <row r="2" spans="1:10" ht="19.899999999999999" customHeight="1">
      <c r="A2" s="64"/>
      <c r="B2" s="140" t="s">
        <v>222</v>
      </c>
      <c r="C2" s="140"/>
      <c r="D2" s="140"/>
      <c r="E2" s="140"/>
      <c r="F2" s="140"/>
      <c r="G2" s="140"/>
      <c r="H2" s="140"/>
      <c r="I2" s="140"/>
      <c r="J2" s="85" t="s">
        <v>3</v>
      </c>
    </row>
    <row r="3" spans="1:10" ht="17.100000000000001" customHeight="1">
      <c r="A3" s="66"/>
      <c r="B3" s="135" t="s">
        <v>5</v>
      </c>
      <c r="C3" s="135"/>
      <c r="D3" s="135"/>
      <c r="E3" s="135"/>
      <c r="F3" s="135"/>
      <c r="G3" s="66"/>
      <c r="H3" s="80"/>
      <c r="I3" s="68" t="s">
        <v>6</v>
      </c>
      <c r="J3" s="85"/>
    </row>
    <row r="4" spans="1:10" ht="21.4" customHeight="1">
      <c r="A4" s="71"/>
      <c r="B4" s="128" t="s">
        <v>9</v>
      </c>
      <c r="C4" s="128"/>
      <c r="D4" s="128"/>
      <c r="E4" s="128"/>
      <c r="F4" s="128"/>
      <c r="G4" s="128" t="s">
        <v>59</v>
      </c>
      <c r="H4" s="142" t="s">
        <v>223</v>
      </c>
      <c r="I4" s="142" t="s">
        <v>160</v>
      </c>
      <c r="J4" s="79"/>
    </row>
    <row r="5" spans="1:10" ht="21.4" customHeight="1">
      <c r="A5" s="71"/>
      <c r="B5" s="128" t="s">
        <v>80</v>
      </c>
      <c r="C5" s="128"/>
      <c r="D5" s="128"/>
      <c r="E5" s="128" t="s">
        <v>70</v>
      </c>
      <c r="F5" s="128" t="s">
        <v>71</v>
      </c>
      <c r="G5" s="128"/>
      <c r="H5" s="142"/>
      <c r="I5" s="142"/>
      <c r="J5" s="79"/>
    </row>
    <row r="6" spans="1:10" ht="21.4" customHeight="1">
      <c r="A6" s="82"/>
      <c r="B6" s="70" t="s">
        <v>81</v>
      </c>
      <c r="C6" s="70" t="s">
        <v>82</v>
      </c>
      <c r="D6" s="70" t="s">
        <v>83</v>
      </c>
      <c r="E6" s="128"/>
      <c r="F6" s="128"/>
      <c r="G6" s="128"/>
      <c r="H6" s="142"/>
      <c r="I6" s="142"/>
      <c r="J6" s="86"/>
    </row>
    <row r="7" spans="1:10" ht="19.899999999999999" customHeight="1">
      <c r="A7" s="83"/>
      <c r="B7" s="70"/>
      <c r="C7" s="70"/>
      <c r="D7" s="70"/>
      <c r="E7" s="70"/>
      <c r="F7" s="70" t="s">
        <v>72</v>
      </c>
      <c r="G7" s="39">
        <f t="shared" ref="G7:G29" si="0">H7</f>
        <v>21556193.149999999</v>
      </c>
      <c r="H7" s="39">
        <f>SUM(H8,H11,H16,H21,H27)</f>
        <v>21556193.149999999</v>
      </c>
      <c r="I7" s="87"/>
      <c r="J7" s="88"/>
    </row>
    <row r="8" spans="1:10" ht="19.899999999999999" customHeight="1">
      <c r="A8" s="82"/>
      <c r="B8" s="84" t="s">
        <v>224</v>
      </c>
      <c r="C8" s="84"/>
      <c r="D8" s="84"/>
      <c r="E8" s="58">
        <v>301001</v>
      </c>
      <c r="F8" s="26" t="s">
        <v>84</v>
      </c>
      <c r="G8" s="39">
        <f t="shared" si="0"/>
        <v>500000</v>
      </c>
      <c r="H8" s="39">
        <v>500000</v>
      </c>
      <c r="I8" s="39"/>
      <c r="J8" s="85"/>
    </row>
    <row r="9" spans="1:10" ht="19.899999999999999" customHeight="1">
      <c r="A9" s="82"/>
      <c r="B9" s="84" t="s">
        <v>224</v>
      </c>
      <c r="C9" s="84" t="s">
        <v>181</v>
      </c>
      <c r="D9" s="84"/>
      <c r="E9" s="58">
        <v>301001</v>
      </c>
      <c r="F9" s="75" t="s">
        <v>85</v>
      </c>
      <c r="G9" s="39">
        <f t="shared" si="0"/>
        <v>500000</v>
      </c>
      <c r="H9" s="39">
        <v>500000</v>
      </c>
      <c r="I9" s="39"/>
      <c r="J9" s="85"/>
    </row>
    <row r="10" spans="1:10" ht="19.899999999999999" customHeight="1">
      <c r="A10" s="141"/>
      <c r="B10" s="84" t="s">
        <v>224</v>
      </c>
      <c r="C10" s="84" t="s">
        <v>181</v>
      </c>
      <c r="D10" s="84" t="s">
        <v>86</v>
      </c>
      <c r="E10" s="58">
        <v>301001</v>
      </c>
      <c r="F10" s="75" t="s">
        <v>87</v>
      </c>
      <c r="G10" s="39">
        <f t="shared" si="0"/>
        <v>500000</v>
      </c>
      <c r="H10" s="39">
        <v>500000</v>
      </c>
      <c r="I10" s="39"/>
      <c r="J10" s="86"/>
    </row>
    <row r="11" spans="1:10" ht="19.899999999999999" customHeight="1">
      <c r="A11" s="141"/>
      <c r="B11" s="84" t="s">
        <v>225</v>
      </c>
      <c r="C11" s="84"/>
      <c r="D11" s="84"/>
      <c r="E11" s="58">
        <v>301001</v>
      </c>
      <c r="F11" s="75" t="s">
        <v>88</v>
      </c>
      <c r="G11" s="39">
        <f t="shared" si="0"/>
        <v>5343372.38</v>
      </c>
      <c r="H11" s="39">
        <v>5343372.38</v>
      </c>
      <c r="I11" s="39"/>
      <c r="J11" s="86"/>
    </row>
    <row r="12" spans="1:10" ht="19.899999999999999" customHeight="1">
      <c r="A12" s="141"/>
      <c r="B12" s="84" t="s">
        <v>225</v>
      </c>
      <c r="C12" s="84" t="s">
        <v>89</v>
      </c>
      <c r="D12" s="84"/>
      <c r="E12" s="58">
        <v>301001</v>
      </c>
      <c r="F12" s="75" t="s">
        <v>90</v>
      </c>
      <c r="G12" s="39">
        <f t="shared" si="0"/>
        <v>5343372.38</v>
      </c>
      <c r="H12" s="39">
        <v>5343372.38</v>
      </c>
      <c r="I12" s="39"/>
      <c r="J12" s="86"/>
    </row>
    <row r="13" spans="1:10" ht="19.899999999999999" customHeight="1">
      <c r="A13" s="141"/>
      <c r="B13" s="84" t="s">
        <v>225</v>
      </c>
      <c r="C13" s="84" t="s">
        <v>89</v>
      </c>
      <c r="D13" s="84" t="s">
        <v>91</v>
      </c>
      <c r="E13" s="58">
        <v>301001</v>
      </c>
      <c r="F13" s="75" t="s">
        <v>92</v>
      </c>
      <c r="G13" s="39">
        <f t="shared" si="0"/>
        <v>3771665.84</v>
      </c>
      <c r="H13" s="39">
        <v>3771665.84</v>
      </c>
      <c r="I13" s="39"/>
      <c r="J13" s="86"/>
    </row>
    <row r="14" spans="1:10" ht="19.899999999999999" customHeight="1">
      <c r="A14" s="141"/>
      <c r="B14" s="84" t="s">
        <v>225</v>
      </c>
      <c r="C14" s="84" t="s">
        <v>89</v>
      </c>
      <c r="D14" s="84" t="s">
        <v>93</v>
      </c>
      <c r="E14" s="58">
        <v>301001</v>
      </c>
      <c r="F14" s="75" t="s">
        <v>94</v>
      </c>
      <c r="G14" s="39">
        <f t="shared" si="0"/>
        <v>50801.97</v>
      </c>
      <c r="H14" s="39">
        <v>50801.97</v>
      </c>
      <c r="I14" s="39"/>
      <c r="J14" s="86"/>
    </row>
    <row r="15" spans="1:10" ht="19.899999999999999" customHeight="1">
      <c r="A15" s="141"/>
      <c r="B15" s="84" t="s">
        <v>225</v>
      </c>
      <c r="C15" s="84" t="s">
        <v>89</v>
      </c>
      <c r="D15" s="84" t="s">
        <v>89</v>
      </c>
      <c r="E15" s="58">
        <v>301001</v>
      </c>
      <c r="F15" s="75" t="s">
        <v>95</v>
      </c>
      <c r="G15" s="39">
        <f t="shared" si="0"/>
        <v>1520904.57</v>
      </c>
      <c r="H15" s="39">
        <v>1520904.57</v>
      </c>
      <c r="I15" s="39"/>
      <c r="J15" s="86"/>
    </row>
    <row r="16" spans="1:10" ht="19.899999999999999" customHeight="1">
      <c r="A16" s="141"/>
      <c r="B16" s="84" t="s">
        <v>96</v>
      </c>
      <c r="C16" s="84"/>
      <c r="D16" s="84"/>
      <c r="E16" s="58">
        <v>301001</v>
      </c>
      <c r="F16" s="75" t="s">
        <v>97</v>
      </c>
      <c r="G16" s="39">
        <f t="shared" si="0"/>
        <v>916147.68</v>
      </c>
      <c r="H16" s="39">
        <v>916147.68</v>
      </c>
      <c r="I16" s="39"/>
      <c r="J16" s="86"/>
    </row>
    <row r="17" spans="1:10" ht="19.899999999999999" customHeight="1">
      <c r="A17" s="141"/>
      <c r="B17" s="84" t="s">
        <v>96</v>
      </c>
      <c r="C17" s="84" t="s">
        <v>98</v>
      </c>
      <c r="D17" s="84"/>
      <c r="E17" s="58">
        <v>301001</v>
      </c>
      <c r="F17" s="75" t="s">
        <v>99</v>
      </c>
      <c r="G17" s="39">
        <f t="shared" si="0"/>
        <v>916147.68</v>
      </c>
      <c r="H17" s="39">
        <v>916147.68</v>
      </c>
      <c r="I17" s="39"/>
      <c r="J17" s="86"/>
    </row>
    <row r="18" spans="1:10" ht="19.899999999999999" customHeight="1">
      <c r="A18" s="82"/>
      <c r="B18" s="84" t="s">
        <v>96</v>
      </c>
      <c r="C18" s="84" t="s">
        <v>98</v>
      </c>
      <c r="D18" s="84" t="s">
        <v>91</v>
      </c>
      <c r="E18" s="58">
        <v>301001</v>
      </c>
      <c r="F18" s="75" t="s">
        <v>100</v>
      </c>
      <c r="G18" s="39">
        <f t="shared" si="0"/>
        <v>669833.18000000005</v>
      </c>
      <c r="H18" s="39">
        <v>669833.18000000005</v>
      </c>
      <c r="I18" s="39"/>
      <c r="J18" s="86"/>
    </row>
    <row r="19" spans="1:10" ht="19.899999999999999" customHeight="1">
      <c r="A19" s="82"/>
      <c r="B19" s="84" t="s">
        <v>96</v>
      </c>
      <c r="C19" s="84" t="s">
        <v>98</v>
      </c>
      <c r="D19" s="84" t="s">
        <v>93</v>
      </c>
      <c r="E19" s="58">
        <v>301001</v>
      </c>
      <c r="F19" s="75" t="s">
        <v>101</v>
      </c>
      <c r="G19" s="39">
        <f t="shared" si="0"/>
        <v>156314.5</v>
      </c>
      <c r="H19" s="39">
        <v>156314.5</v>
      </c>
      <c r="I19" s="39"/>
      <c r="J19" s="86"/>
    </row>
    <row r="20" spans="1:10" ht="19.899999999999999" customHeight="1">
      <c r="A20" s="82"/>
      <c r="B20" s="84" t="s">
        <v>96</v>
      </c>
      <c r="C20" s="84" t="s">
        <v>98</v>
      </c>
      <c r="D20" s="84" t="s">
        <v>102</v>
      </c>
      <c r="E20" s="58">
        <v>301001</v>
      </c>
      <c r="F20" s="75" t="s">
        <v>103</v>
      </c>
      <c r="G20" s="39">
        <f t="shared" si="0"/>
        <v>90000</v>
      </c>
      <c r="H20" s="39">
        <v>90000</v>
      </c>
      <c r="I20" s="39"/>
      <c r="J20" s="86"/>
    </row>
    <row r="21" spans="1:10" ht="19.899999999999999" customHeight="1">
      <c r="A21" s="82"/>
      <c r="B21" s="84" t="s">
        <v>104</v>
      </c>
      <c r="C21" s="84"/>
      <c r="D21" s="84"/>
      <c r="E21" s="58">
        <v>301001</v>
      </c>
      <c r="F21" s="75" t="s">
        <v>105</v>
      </c>
      <c r="G21" s="39">
        <f t="shared" si="0"/>
        <v>13509170.220000001</v>
      </c>
      <c r="H21" s="39">
        <v>13509170.220000001</v>
      </c>
      <c r="I21" s="39"/>
      <c r="J21" s="86"/>
    </row>
    <row r="22" spans="1:10" ht="19.899999999999999" customHeight="1">
      <c r="A22" s="82"/>
      <c r="B22" s="84" t="s">
        <v>104</v>
      </c>
      <c r="C22" s="84" t="s">
        <v>91</v>
      </c>
      <c r="D22" s="84"/>
      <c r="E22" s="58">
        <v>301001</v>
      </c>
      <c r="F22" s="75" t="s">
        <v>106</v>
      </c>
      <c r="G22" s="39">
        <f t="shared" si="0"/>
        <v>37241</v>
      </c>
      <c r="H22" s="39">
        <v>37241</v>
      </c>
      <c r="I22" s="39"/>
      <c r="J22" s="86"/>
    </row>
    <row r="23" spans="1:10" ht="19.899999999999999" customHeight="1">
      <c r="A23" s="82"/>
      <c r="B23" s="84" t="s">
        <v>104</v>
      </c>
      <c r="C23" s="84" t="s">
        <v>91</v>
      </c>
      <c r="D23" s="84" t="s">
        <v>91</v>
      </c>
      <c r="E23" s="58">
        <v>301001</v>
      </c>
      <c r="F23" s="75" t="s">
        <v>107</v>
      </c>
      <c r="G23" s="39">
        <f t="shared" si="0"/>
        <v>37241</v>
      </c>
      <c r="H23" s="39">
        <v>37241</v>
      </c>
      <c r="I23" s="39"/>
      <c r="J23" s="86"/>
    </row>
    <row r="24" spans="1:10" ht="19.899999999999999" customHeight="1">
      <c r="A24" s="82"/>
      <c r="B24" s="84" t="s">
        <v>104</v>
      </c>
      <c r="C24" s="84" t="s">
        <v>89</v>
      </c>
      <c r="D24" s="84"/>
      <c r="E24" s="58">
        <v>301001</v>
      </c>
      <c r="F24" s="75" t="s">
        <v>108</v>
      </c>
      <c r="G24" s="39">
        <f t="shared" si="0"/>
        <v>13471929.220000001</v>
      </c>
      <c r="H24" s="39">
        <v>13471929.220000001</v>
      </c>
      <c r="I24" s="39"/>
      <c r="J24" s="86"/>
    </row>
    <row r="25" spans="1:10" ht="19.899999999999999" customHeight="1">
      <c r="A25" s="82"/>
      <c r="B25" s="84" t="s">
        <v>104</v>
      </c>
      <c r="C25" s="84" t="s">
        <v>89</v>
      </c>
      <c r="D25" s="84" t="s">
        <v>91</v>
      </c>
      <c r="E25" s="58">
        <v>301001</v>
      </c>
      <c r="F25" s="75" t="s">
        <v>107</v>
      </c>
      <c r="G25" s="39">
        <f t="shared" si="0"/>
        <v>10982013.609999999</v>
      </c>
      <c r="H25" s="39">
        <v>10982013.609999999</v>
      </c>
      <c r="I25" s="39"/>
      <c r="J25" s="86"/>
    </row>
    <row r="26" spans="1:10" ht="19.899999999999999" customHeight="1">
      <c r="A26" s="82"/>
      <c r="B26" s="84" t="s">
        <v>104</v>
      </c>
      <c r="C26" s="84" t="s">
        <v>89</v>
      </c>
      <c r="D26" s="84" t="s">
        <v>109</v>
      </c>
      <c r="E26" s="58">
        <v>301001</v>
      </c>
      <c r="F26" s="75" t="s">
        <v>110</v>
      </c>
      <c r="G26" s="39">
        <f t="shared" si="0"/>
        <v>2489915.61</v>
      </c>
      <c r="H26" s="39">
        <v>2489915.61</v>
      </c>
      <c r="I26" s="39"/>
      <c r="J26" s="86"/>
    </row>
    <row r="27" spans="1:10" ht="19.899999999999999" customHeight="1">
      <c r="A27" s="82"/>
      <c r="B27" s="84" t="s">
        <v>111</v>
      </c>
      <c r="C27" s="84"/>
      <c r="D27" s="84"/>
      <c r="E27" s="58">
        <v>301001</v>
      </c>
      <c r="F27" s="75" t="s">
        <v>112</v>
      </c>
      <c r="G27" s="39">
        <f t="shared" si="0"/>
        <v>1287502.8700000001</v>
      </c>
      <c r="H27" s="39">
        <v>1287502.8700000001</v>
      </c>
      <c r="I27" s="39"/>
      <c r="J27" s="86"/>
    </row>
    <row r="28" spans="1:10" ht="19.899999999999999" customHeight="1">
      <c r="A28" s="82"/>
      <c r="B28" s="84" t="s">
        <v>111</v>
      </c>
      <c r="C28" s="84" t="s">
        <v>93</v>
      </c>
      <c r="D28" s="84"/>
      <c r="E28" s="58">
        <v>301001</v>
      </c>
      <c r="F28" s="75" t="s">
        <v>113</v>
      </c>
      <c r="G28" s="39">
        <f t="shared" si="0"/>
        <v>1287502.8700000001</v>
      </c>
      <c r="H28" s="39">
        <v>1287502.8700000001</v>
      </c>
      <c r="I28" s="39"/>
      <c r="J28" s="86"/>
    </row>
    <row r="29" spans="1:10" ht="19.899999999999999" customHeight="1">
      <c r="A29" s="82"/>
      <c r="B29" s="84" t="s">
        <v>111</v>
      </c>
      <c r="C29" s="84" t="s">
        <v>93</v>
      </c>
      <c r="D29" s="84" t="s">
        <v>91</v>
      </c>
      <c r="E29" s="58">
        <v>301001</v>
      </c>
      <c r="F29" s="75" t="s">
        <v>114</v>
      </c>
      <c r="G29" s="39">
        <f t="shared" si="0"/>
        <v>1287502.8700000001</v>
      </c>
      <c r="H29" s="39">
        <v>1287502.8700000001</v>
      </c>
      <c r="I29" s="39"/>
      <c r="J29" s="86"/>
    </row>
  </sheetData>
  <mergeCells count="12">
    <mergeCell ref="B5:D5"/>
    <mergeCell ref="A10:A17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B3" sqref="B3:E3"/>
    </sheetView>
  </sheetViews>
  <sheetFormatPr defaultColWidth="10" defaultRowHeight="13.5"/>
  <cols>
    <col min="1" max="1" width="1.5" style="61" customWidth="1"/>
    <col min="2" max="3" width="6.125" style="61" customWidth="1"/>
    <col min="4" max="4" width="16.375" style="61" customWidth="1"/>
    <col min="5" max="5" width="41" style="61" customWidth="1"/>
    <col min="6" max="8" width="16.375" style="61" customWidth="1"/>
    <col min="9" max="9" width="1.5" style="61" customWidth="1"/>
    <col min="10" max="16384" width="10" style="61"/>
  </cols>
  <sheetData>
    <row r="1" spans="1:9" ht="14.25" customHeight="1">
      <c r="A1" s="62"/>
      <c r="B1" s="138"/>
      <c r="C1" s="138"/>
      <c r="D1" s="63"/>
      <c r="E1" s="63"/>
      <c r="F1" s="64"/>
      <c r="G1" s="64"/>
      <c r="H1" s="65" t="s">
        <v>226</v>
      </c>
      <c r="I1" s="79"/>
    </row>
    <row r="2" spans="1:9" ht="19.899999999999999" customHeight="1">
      <c r="A2" s="64"/>
      <c r="B2" s="140" t="s">
        <v>227</v>
      </c>
      <c r="C2" s="140"/>
      <c r="D2" s="140"/>
      <c r="E2" s="140"/>
      <c r="F2" s="140"/>
      <c r="G2" s="140"/>
      <c r="H2" s="140"/>
      <c r="I2" s="79"/>
    </row>
    <row r="3" spans="1:9" ht="17.100000000000001" customHeight="1">
      <c r="A3" s="66"/>
      <c r="B3" s="135" t="s">
        <v>5</v>
      </c>
      <c r="C3" s="135"/>
      <c r="D3" s="135"/>
      <c r="E3" s="135"/>
      <c r="G3" s="66"/>
      <c r="H3" s="68" t="s">
        <v>6</v>
      </c>
      <c r="I3" s="79"/>
    </row>
    <row r="4" spans="1:9" ht="21.4" customHeight="1">
      <c r="A4" s="69"/>
      <c r="B4" s="128" t="s">
        <v>9</v>
      </c>
      <c r="C4" s="128"/>
      <c r="D4" s="128"/>
      <c r="E4" s="128"/>
      <c r="F4" s="128" t="s">
        <v>76</v>
      </c>
      <c r="G4" s="128"/>
      <c r="H4" s="128"/>
      <c r="I4" s="79"/>
    </row>
    <row r="5" spans="1:9" ht="21.4" customHeight="1">
      <c r="A5" s="69"/>
      <c r="B5" s="128" t="s">
        <v>80</v>
      </c>
      <c r="C5" s="128"/>
      <c r="D5" s="128" t="s">
        <v>70</v>
      </c>
      <c r="E5" s="128" t="s">
        <v>71</v>
      </c>
      <c r="F5" s="128" t="s">
        <v>59</v>
      </c>
      <c r="G5" s="128" t="s">
        <v>228</v>
      </c>
      <c r="H5" s="128" t="s">
        <v>229</v>
      </c>
      <c r="I5" s="79"/>
    </row>
    <row r="6" spans="1:9" ht="21.4" customHeight="1">
      <c r="A6" s="71"/>
      <c r="B6" s="70" t="s">
        <v>81</v>
      </c>
      <c r="C6" s="70" t="s">
        <v>82</v>
      </c>
      <c r="D6" s="128"/>
      <c r="E6" s="128"/>
      <c r="F6" s="128"/>
      <c r="G6" s="128"/>
      <c r="H6" s="128"/>
      <c r="I6" s="79"/>
    </row>
    <row r="7" spans="1:9" ht="30" customHeight="1">
      <c r="A7" s="69"/>
      <c r="B7" s="70"/>
      <c r="C7" s="70"/>
      <c r="D7" s="70"/>
      <c r="E7" s="70" t="s">
        <v>72</v>
      </c>
      <c r="F7" s="39">
        <f t="shared" ref="F7:F23" si="0">SUM(G7:H7)</f>
        <v>20943814.350000001</v>
      </c>
      <c r="G7" s="39">
        <f>SUM(G8,G12,G18,G21)</f>
        <v>18330311.120000001</v>
      </c>
      <c r="H7" s="39">
        <f>SUM(H8,H12,H18,H21)</f>
        <v>2613503.23</v>
      </c>
      <c r="I7" s="79"/>
    </row>
    <row r="8" spans="1:9" ht="30" customHeight="1">
      <c r="A8" s="69"/>
      <c r="B8" s="72">
        <v>501</v>
      </c>
      <c r="C8" s="72"/>
      <c r="D8" s="73">
        <v>301001</v>
      </c>
      <c r="E8" s="74"/>
      <c r="F8" s="39">
        <f t="shared" si="0"/>
        <v>11787967.66</v>
      </c>
      <c r="G8" s="39">
        <f>SUM(G9:G11)</f>
        <v>11787967.66</v>
      </c>
      <c r="H8" s="39"/>
      <c r="I8" s="79"/>
    </row>
    <row r="9" spans="1:9" ht="30" customHeight="1">
      <c r="A9" s="69"/>
      <c r="B9" s="72">
        <v>501</v>
      </c>
      <c r="C9" s="72" t="s">
        <v>91</v>
      </c>
      <c r="D9" s="73">
        <v>301001</v>
      </c>
      <c r="E9" s="75" t="s">
        <v>230</v>
      </c>
      <c r="F9" s="39">
        <f t="shared" si="0"/>
        <v>8699132.1999999993</v>
      </c>
      <c r="G9" s="39">
        <v>8699132.1999999993</v>
      </c>
      <c r="H9" s="39"/>
      <c r="I9" s="79"/>
    </row>
    <row r="10" spans="1:9" ht="30" customHeight="1">
      <c r="A10" s="69"/>
      <c r="B10" s="72">
        <v>501</v>
      </c>
      <c r="C10" s="72" t="s">
        <v>93</v>
      </c>
      <c r="D10" s="73">
        <v>301001</v>
      </c>
      <c r="E10" s="76" t="s">
        <v>231</v>
      </c>
      <c r="F10" s="39">
        <f t="shared" si="0"/>
        <v>2044939.6</v>
      </c>
      <c r="G10" s="39">
        <v>2044939.6</v>
      </c>
      <c r="H10" s="39"/>
      <c r="I10" s="79"/>
    </row>
    <row r="11" spans="1:9" ht="30" customHeight="1">
      <c r="B11" s="72">
        <v>501</v>
      </c>
      <c r="C11" s="72" t="s">
        <v>102</v>
      </c>
      <c r="D11" s="73">
        <v>301001</v>
      </c>
      <c r="E11" s="75" t="s">
        <v>114</v>
      </c>
      <c r="F11" s="39">
        <f t="shared" si="0"/>
        <v>1043895.86</v>
      </c>
      <c r="G11" s="77">
        <v>1043895.86</v>
      </c>
      <c r="H11" s="39"/>
      <c r="I11" s="79"/>
    </row>
    <row r="12" spans="1:9" ht="30" customHeight="1">
      <c r="B12" s="72" t="s">
        <v>232</v>
      </c>
      <c r="C12" s="72"/>
      <c r="D12" s="73">
        <v>301001</v>
      </c>
      <c r="E12" s="75"/>
      <c r="F12" s="39">
        <f t="shared" si="0"/>
        <v>2202367.42</v>
      </c>
      <c r="G12" s="77"/>
      <c r="H12" s="39">
        <f>SUM(H13:H17)</f>
        <v>2202367.42</v>
      </c>
      <c r="I12" s="79"/>
    </row>
    <row r="13" spans="1:9" ht="30" customHeight="1">
      <c r="B13" s="72" t="s">
        <v>232</v>
      </c>
      <c r="C13" s="72" t="s">
        <v>91</v>
      </c>
      <c r="D13" s="73">
        <v>301001</v>
      </c>
      <c r="E13" s="76" t="s">
        <v>233</v>
      </c>
      <c r="F13" s="39">
        <f t="shared" si="0"/>
        <v>1408721.84</v>
      </c>
      <c r="G13" s="39"/>
      <c r="H13" s="39">
        <v>1408721.84</v>
      </c>
      <c r="I13" s="79"/>
    </row>
    <row r="14" spans="1:9" ht="30" customHeight="1">
      <c r="B14" s="72" t="s">
        <v>232</v>
      </c>
      <c r="C14" s="72" t="s">
        <v>89</v>
      </c>
      <c r="D14" s="73">
        <v>301001</v>
      </c>
      <c r="E14" s="76" t="s">
        <v>234</v>
      </c>
      <c r="F14" s="39">
        <f t="shared" si="0"/>
        <v>198000</v>
      </c>
      <c r="G14" s="39"/>
      <c r="H14" s="39">
        <v>198000</v>
      </c>
      <c r="I14" s="79"/>
    </row>
    <row r="15" spans="1:9" ht="30" customHeight="1">
      <c r="B15" s="72" t="s">
        <v>232</v>
      </c>
      <c r="C15" s="72" t="s">
        <v>186</v>
      </c>
      <c r="D15" s="73">
        <v>301001</v>
      </c>
      <c r="E15" s="76" t="s">
        <v>235</v>
      </c>
      <c r="F15" s="39">
        <f t="shared" si="0"/>
        <v>29241</v>
      </c>
      <c r="G15" s="77"/>
      <c r="H15" s="39">
        <v>29241</v>
      </c>
      <c r="I15" s="79"/>
    </row>
    <row r="16" spans="1:9" ht="30" customHeight="1">
      <c r="B16" s="72" t="s">
        <v>232</v>
      </c>
      <c r="C16" s="72" t="s">
        <v>86</v>
      </c>
      <c r="D16" s="73">
        <v>301001</v>
      </c>
      <c r="E16" s="76" t="s">
        <v>236</v>
      </c>
      <c r="F16" s="39">
        <f t="shared" si="0"/>
        <v>28350</v>
      </c>
      <c r="G16" s="77"/>
      <c r="H16" s="39">
        <v>28350</v>
      </c>
      <c r="I16" s="79"/>
    </row>
    <row r="17" spans="1:9" ht="30" customHeight="1">
      <c r="B17" s="72" t="s">
        <v>232</v>
      </c>
      <c r="C17" s="72" t="s">
        <v>213</v>
      </c>
      <c r="D17" s="73">
        <v>301001</v>
      </c>
      <c r="E17" s="76" t="s">
        <v>237</v>
      </c>
      <c r="F17" s="39">
        <f t="shared" si="0"/>
        <v>538054.57999999996</v>
      </c>
      <c r="G17" s="39"/>
      <c r="H17" s="39">
        <v>538054.57999999996</v>
      </c>
      <c r="I17" s="79"/>
    </row>
    <row r="18" spans="1:9" ht="30" customHeight="1">
      <c r="B18" s="72" t="s">
        <v>238</v>
      </c>
      <c r="C18" s="72"/>
      <c r="D18" s="73">
        <v>301001</v>
      </c>
      <c r="E18" s="75"/>
      <c r="F18" s="39">
        <f t="shared" si="0"/>
        <v>3236246.46</v>
      </c>
      <c r="G18" s="39">
        <f>SUM(G19:G20)</f>
        <v>2825110.65</v>
      </c>
      <c r="H18" s="39">
        <f>SUM(H19:H20)</f>
        <v>411135.81</v>
      </c>
      <c r="I18" s="79"/>
    </row>
    <row r="19" spans="1:9" ht="30" customHeight="1">
      <c r="B19" s="72" t="s">
        <v>238</v>
      </c>
      <c r="C19" s="72" t="s">
        <v>91</v>
      </c>
      <c r="D19" s="73">
        <v>301001</v>
      </c>
      <c r="E19" s="76" t="s">
        <v>239</v>
      </c>
      <c r="F19" s="39">
        <f t="shared" si="0"/>
        <v>2825110.65</v>
      </c>
      <c r="G19" s="39">
        <v>2825110.65</v>
      </c>
      <c r="H19" s="39"/>
      <c r="I19" s="79"/>
    </row>
    <row r="20" spans="1:9" ht="30" customHeight="1">
      <c r="A20" s="69"/>
      <c r="B20" s="72" t="s">
        <v>238</v>
      </c>
      <c r="C20" s="72" t="s">
        <v>93</v>
      </c>
      <c r="D20" s="73">
        <v>301001</v>
      </c>
      <c r="E20" s="76" t="s">
        <v>240</v>
      </c>
      <c r="F20" s="39">
        <f t="shared" si="0"/>
        <v>411135.81</v>
      </c>
      <c r="G20" s="39"/>
      <c r="H20" s="39">
        <v>411135.81</v>
      </c>
      <c r="I20" s="79"/>
    </row>
    <row r="21" spans="1:9" ht="30" customHeight="1">
      <c r="A21" s="78"/>
      <c r="B21" s="72" t="s">
        <v>241</v>
      </c>
      <c r="C21" s="72"/>
      <c r="D21" s="73">
        <v>301001</v>
      </c>
      <c r="E21" s="76"/>
      <c r="F21" s="39">
        <f t="shared" si="0"/>
        <v>3717232.81</v>
      </c>
      <c r="G21" s="39">
        <f>SUM(G22:G23)</f>
        <v>3717232.81</v>
      </c>
      <c r="H21" s="39"/>
      <c r="I21" s="79"/>
    </row>
    <row r="22" spans="1:9" ht="30" customHeight="1">
      <c r="B22" s="72" t="s">
        <v>241</v>
      </c>
      <c r="C22" s="72" t="s">
        <v>91</v>
      </c>
      <c r="D22" s="73">
        <v>301001</v>
      </c>
      <c r="E22" s="76" t="s">
        <v>242</v>
      </c>
      <c r="F22" s="39">
        <f t="shared" si="0"/>
        <v>3435766.01</v>
      </c>
      <c r="G22" s="39">
        <v>3435766.01</v>
      </c>
      <c r="H22" s="39"/>
      <c r="I22" s="79"/>
    </row>
    <row r="23" spans="1:9" ht="30" customHeight="1">
      <c r="B23" s="72" t="s">
        <v>241</v>
      </c>
      <c r="C23" s="72" t="s">
        <v>89</v>
      </c>
      <c r="D23" s="73">
        <v>301001</v>
      </c>
      <c r="E23" s="76" t="s">
        <v>243</v>
      </c>
      <c r="F23" s="39">
        <f t="shared" si="0"/>
        <v>281466.8</v>
      </c>
      <c r="G23" s="77">
        <v>281466.8</v>
      </c>
      <c r="H23" s="39"/>
      <c r="I23" s="79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B3" sqref="B3:F3"/>
    </sheetView>
  </sheetViews>
  <sheetFormatPr defaultColWidth="10" defaultRowHeight="13.5"/>
  <cols>
    <col min="1" max="1" width="1.5" style="42" customWidth="1"/>
    <col min="2" max="4" width="6.625" style="42" customWidth="1"/>
    <col min="5" max="5" width="13.5" style="43" customWidth="1"/>
    <col min="6" max="6" width="31.25" style="42" customWidth="1"/>
    <col min="7" max="7" width="21.375" style="42" customWidth="1"/>
    <col min="8" max="8" width="1.5" style="42" customWidth="1"/>
    <col min="9" max="10" width="9.75" style="42" customWidth="1"/>
    <col min="11" max="16384" width="10" style="42"/>
  </cols>
  <sheetData>
    <row r="1" spans="1:8" ht="24.95" customHeight="1">
      <c r="A1" s="44"/>
      <c r="B1" s="2"/>
      <c r="C1" s="2"/>
      <c r="D1" s="2"/>
      <c r="E1" s="45"/>
      <c r="F1" s="46"/>
      <c r="G1" s="47" t="s">
        <v>244</v>
      </c>
      <c r="H1" s="48"/>
    </row>
    <row r="2" spans="1:8" ht="22.9" customHeight="1">
      <c r="A2" s="44"/>
      <c r="B2" s="130" t="s">
        <v>245</v>
      </c>
      <c r="C2" s="130"/>
      <c r="D2" s="130"/>
      <c r="E2" s="130"/>
      <c r="F2" s="130"/>
      <c r="G2" s="130"/>
      <c r="H2" s="48" t="s">
        <v>3</v>
      </c>
    </row>
    <row r="3" spans="1:8" ht="19.5" customHeight="1">
      <c r="A3" s="49"/>
      <c r="B3" s="131" t="s">
        <v>5</v>
      </c>
      <c r="C3" s="131"/>
      <c r="D3" s="131"/>
      <c r="E3" s="136"/>
      <c r="F3" s="131"/>
      <c r="G3" s="50" t="s">
        <v>6</v>
      </c>
      <c r="H3" s="51"/>
    </row>
    <row r="4" spans="1:8" ht="24.4" customHeight="1">
      <c r="A4" s="52"/>
      <c r="B4" s="134" t="s">
        <v>80</v>
      </c>
      <c r="C4" s="134"/>
      <c r="D4" s="134"/>
      <c r="E4" s="134" t="s">
        <v>70</v>
      </c>
      <c r="F4" s="134" t="s">
        <v>71</v>
      </c>
      <c r="G4" s="134" t="s">
        <v>246</v>
      </c>
      <c r="H4" s="53"/>
    </row>
    <row r="5" spans="1:8" ht="24" customHeight="1">
      <c r="A5" s="52"/>
      <c r="B5" s="22" t="s">
        <v>81</v>
      </c>
      <c r="C5" s="22" t="s">
        <v>82</v>
      </c>
      <c r="D5" s="22" t="s">
        <v>83</v>
      </c>
      <c r="E5" s="134"/>
      <c r="F5" s="134"/>
      <c r="G5" s="134"/>
      <c r="H5" s="54"/>
    </row>
    <row r="6" spans="1:8" ht="27.95" customHeight="1">
      <c r="A6" s="55"/>
      <c r="B6" s="22"/>
      <c r="C6" s="22"/>
      <c r="D6" s="22"/>
      <c r="E6" s="22"/>
      <c r="F6" s="22" t="s">
        <v>72</v>
      </c>
      <c r="G6" s="25">
        <f>SUM(G7,G10)</f>
        <v>612378.80000000005</v>
      </c>
      <c r="H6" s="56"/>
    </row>
    <row r="7" spans="1:8" ht="30.95" customHeight="1">
      <c r="A7" s="55"/>
      <c r="B7" s="57">
        <v>201</v>
      </c>
      <c r="C7" s="57"/>
      <c r="D7" s="57"/>
      <c r="E7" s="58">
        <v>301001</v>
      </c>
      <c r="F7" s="59" t="s">
        <v>84</v>
      </c>
      <c r="G7" s="60">
        <v>500000</v>
      </c>
      <c r="H7" s="56"/>
    </row>
    <row r="8" spans="1:8" ht="22.9" customHeight="1">
      <c r="A8" s="55"/>
      <c r="B8" s="57">
        <v>201</v>
      </c>
      <c r="C8" s="57" t="s">
        <v>181</v>
      </c>
      <c r="D8" s="57"/>
      <c r="E8" s="58">
        <v>301001</v>
      </c>
      <c r="F8" s="59" t="s">
        <v>85</v>
      </c>
      <c r="G8" s="60">
        <v>500000</v>
      </c>
      <c r="H8" s="56"/>
    </row>
    <row r="9" spans="1:8" ht="22.9" customHeight="1">
      <c r="A9" s="55"/>
      <c r="B9" s="57">
        <v>201</v>
      </c>
      <c r="C9" s="57" t="s">
        <v>181</v>
      </c>
      <c r="D9" s="57" t="s">
        <v>86</v>
      </c>
      <c r="E9" s="58">
        <v>301001</v>
      </c>
      <c r="F9" s="59" t="s">
        <v>87</v>
      </c>
      <c r="G9" s="60">
        <v>500000</v>
      </c>
      <c r="H9" s="56"/>
    </row>
    <row r="10" spans="1:8" ht="22.9" customHeight="1">
      <c r="A10" s="55"/>
      <c r="B10" s="57" t="s">
        <v>104</v>
      </c>
      <c r="C10" s="57"/>
      <c r="D10" s="57"/>
      <c r="E10" s="58">
        <v>301001</v>
      </c>
      <c r="F10" s="59" t="s">
        <v>105</v>
      </c>
      <c r="G10" s="60">
        <v>112378.8</v>
      </c>
      <c r="H10" s="56"/>
    </row>
    <row r="11" spans="1:8" ht="22.9" customHeight="1">
      <c r="A11" s="55"/>
      <c r="B11" s="57" t="s">
        <v>104</v>
      </c>
      <c r="C11" s="57" t="s">
        <v>89</v>
      </c>
      <c r="D11" s="57"/>
      <c r="E11" s="58">
        <v>301001</v>
      </c>
      <c r="F11" s="59" t="s">
        <v>108</v>
      </c>
      <c r="G11" s="60">
        <v>112378.8</v>
      </c>
      <c r="H11" s="56"/>
    </row>
    <row r="12" spans="1:8" ht="22.9" customHeight="1">
      <c r="A12" s="55"/>
      <c r="B12" s="57" t="s">
        <v>104</v>
      </c>
      <c r="C12" s="57" t="s">
        <v>89</v>
      </c>
      <c r="D12" s="57" t="s">
        <v>91</v>
      </c>
      <c r="E12" s="58">
        <v>301001</v>
      </c>
      <c r="F12" s="59" t="s">
        <v>107</v>
      </c>
      <c r="G12" s="60">
        <v>112378.8</v>
      </c>
      <c r="H12" s="56"/>
    </row>
  </sheetData>
  <mergeCells count="6">
    <mergeCell ref="B2:G2"/>
    <mergeCell ref="B3:F3"/>
    <mergeCell ref="B4:D4"/>
    <mergeCell ref="E4:E5"/>
    <mergeCell ref="F4:F5"/>
    <mergeCell ref="G4:G5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3</vt:i4>
      </vt:variant>
    </vt:vector>
  </HeadingPairs>
  <TitlesOfParts>
    <vt:vector size="20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陈燕妮</cp:lastModifiedBy>
  <dcterms:created xsi:type="dcterms:W3CDTF">2022-03-04T19:28:00Z</dcterms:created>
  <dcterms:modified xsi:type="dcterms:W3CDTF">2024-02-28T01:42:40Z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8057F2906A3D40AB8375F4AC2A1BD42C</vt:lpwstr>
  </property>
</Properties>
</file>